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0" windowHeight="1312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Лист1!$A$15:$O$17</definedName>
  </definedNames>
  <calcPr calcId="144525" refMode="R1C1"/>
</workbook>
</file>

<file path=xl/calcChain.xml><?xml version="1.0" encoding="utf-8"?>
<calcChain xmlns="http://schemas.openxmlformats.org/spreadsheetml/2006/main">
  <c r="J35" i="1" l="1"/>
  <c r="E21" i="1" l="1"/>
  <c r="F21" i="1"/>
  <c r="G21" i="1"/>
  <c r="H21" i="1"/>
  <c r="I21" i="1"/>
  <c r="J21" i="1"/>
  <c r="K21" i="1"/>
  <c r="L21" i="1"/>
  <c r="M21" i="1"/>
  <c r="N21" i="1"/>
  <c r="N31" i="1" l="1"/>
  <c r="M31" i="1"/>
  <c r="L31" i="1"/>
  <c r="K31" i="1"/>
  <c r="J31" i="1"/>
  <c r="I31" i="1"/>
  <c r="H31" i="1"/>
  <c r="G31" i="1"/>
  <c r="F31" i="1"/>
  <c r="E31" i="1"/>
  <c r="N47" i="1" l="1"/>
  <c r="F35" i="1" l="1"/>
  <c r="G35" i="1"/>
  <c r="H35" i="1"/>
  <c r="I35" i="1"/>
  <c r="K35" i="1"/>
  <c r="L35" i="1"/>
  <c r="M35" i="1"/>
  <c r="N35" i="1"/>
  <c r="E35" i="1"/>
  <c r="N55" i="1" l="1"/>
  <c r="M55" i="1"/>
  <c r="L55" i="1"/>
  <c r="K55" i="1"/>
  <c r="J55" i="1"/>
  <c r="I55" i="1"/>
  <c r="H55" i="1"/>
  <c r="G55" i="1"/>
  <c r="F55" i="1"/>
  <c r="E55" i="1"/>
  <c r="F59" i="1" l="1"/>
  <c r="G59" i="1"/>
  <c r="H59" i="1"/>
  <c r="I59" i="1"/>
  <c r="J59" i="1"/>
  <c r="K59" i="1"/>
  <c r="L59" i="1"/>
  <c r="M59" i="1"/>
  <c r="N59" i="1"/>
  <c r="E59" i="1"/>
  <c r="F39" i="1" l="1"/>
  <c r="G39" i="1"/>
  <c r="H39" i="1"/>
  <c r="I39" i="1"/>
  <c r="J39" i="1"/>
  <c r="K39" i="1"/>
  <c r="L39" i="1"/>
  <c r="M39" i="1"/>
  <c r="N39" i="1"/>
  <c r="O39" i="1"/>
  <c r="E39" i="1"/>
  <c r="F63" i="1" l="1"/>
  <c r="G63" i="1"/>
  <c r="H63" i="1"/>
  <c r="I63" i="1"/>
  <c r="J63" i="1"/>
  <c r="K63" i="1"/>
  <c r="L63" i="1"/>
  <c r="M63" i="1"/>
  <c r="N63" i="1"/>
  <c r="E63" i="1"/>
  <c r="F51" i="1"/>
  <c r="G51" i="1"/>
  <c r="H51" i="1"/>
  <c r="I51" i="1"/>
  <c r="J51" i="1"/>
  <c r="K51" i="1"/>
  <c r="L51" i="1"/>
  <c r="M51" i="1"/>
  <c r="N51" i="1"/>
  <c r="O51" i="1"/>
  <c r="E51" i="1"/>
  <c r="F47" i="1"/>
  <c r="G47" i="1"/>
  <c r="H47" i="1"/>
  <c r="I47" i="1"/>
  <c r="J47" i="1"/>
  <c r="K47" i="1"/>
  <c r="L47" i="1"/>
  <c r="M47" i="1"/>
  <c r="E47" i="1"/>
  <c r="F61" i="1" l="1"/>
  <c r="G61" i="1"/>
  <c r="H61" i="1"/>
  <c r="I61" i="1"/>
  <c r="J61" i="1"/>
  <c r="K61" i="1"/>
  <c r="L61" i="1"/>
  <c r="M61" i="1"/>
  <c r="N61" i="1"/>
  <c r="O61" i="1"/>
  <c r="E61" i="1"/>
  <c r="F53" i="1"/>
  <c r="G53" i="1"/>
  <c r="H53" i="1"/>
  <c r="I53" i="1"/>
  <c r="J53" i="1"/>
  <c r="K53" i="1"/>
  <c r="L53" i="1"/>
  <c r="M53" i="1"/>
  <c r="N53" i="1"/>
  <c r="O53" i="1"/>
  <c r="E53" i="1"/>
  <c r="F45" i="1"/>
  <c r="G45" i="1"/>
  <c r="H45" i="1"/>
  <c r="I45" i="1"/>
  <c r="J45" i="1"/>
  <c r="K45" i="1"/>
  <c r="L45" i="1"/>
  <c r="M45" i="1"/>
  <c r="N45" i="1"/>
  <c r="O45" i="1"/>
  <c r="E45" i="1"/>
  <c r="F37" i="1"/>
  <c r="G37" i="1"/>
  <c r="H37" i="1"/>
  <c r="I37" i="1"/>
  <c r="J37" i="1"/>
  <c r="K37" i="1"/>
  <c r="L37" i="1"/>
  <c r="M37" i="1"/>
  <c r="N37" i="1"/>
  <c r="E37" i="1"/>
  <c r="F29" i="1"/>
  <c r="G29" i="1"/>
  <c r="H29" i="1"/>
  <c r="I29" i="1"/>
  <c r="J29" i="1"/>
  <c r="K29" i="1"/>
  <c r="L29" i="1"/>
  <c r="M29" i="1"/>
  <c r="N29" i="1"/>
  <c r="O29" i="1"/>
  <c r="E29" i="1"/>
</calcChain>
</file>

<file path=xl/sharedStrings.xml><?xml version="1.0" encoding="utf-8"?>
<sst xmlns="http://schemas.openxmlformats.org/spreadsheetml/2006/main" count="189" uniqueCount="106">
  <si>
    <t>Великий Новгород</t>
  </si>
  <si>
    <t>Казань</t>
  </si>
  <si>
    <t>Киров</t>
  </si>
  <si>
    <t>Краснодар</t>
  </si>
  <si>
    <t>Магнитогорск</t>
  </si>
  <si>
    <t>Мурманск</t>
  </si>
  <si>
    <t>Новосибирск</t>
  </si>
  <si>
    <t>Омск</t>
  </si>
  <si>
    <t>Пермь</t>
  </si>
  <si>
    <t>Псков</t>
  </si>
  <si>
    <t>Ростов-на-Дону</t>
  </si>
  <si>
    <t>Самара</t>
  </si>
  <si>
    <t>Сыктывкар</t>
  </si>
  <si>
    <t>Тюмень</t>
  </si>
  <si>
    <t>Ухта</t>
  </si>
  <si>
    <t>(966) 175-45-90</t>
  </si>
  <si>
    <t>Москва склад Юг:</t>
  </si>
  <si>
    <t>Москва склад Север:</t>
  </si>
  <si>
    <t>(966) 175-45-83</t>
  </si>
  <si>
    <t>Санкт-Петербург склад Юг:</t>
  </si>
  <si>
    <t>Минимальная цена</t>
  </si>
  <si>
    <t>101 - 200</t>
  </si>
  <si>
    <t>201-300</t>
  </si>
  <si>
    <t>301-500</t>
  </si>
  <si>
    <t>501-800</t>
  </si>
  <si>
    <t>801-1000</t>
  </si>
  <si>
    <t>1001-1200</t>
  </si>
  <si>
    <t>1201-1500</t>
  </si>
  <si>
    <t>1501-2000</t>
  </si>
  <si>
    <t>2001-3000</t>
  </si>
  <si>
    <t>от 3001</t>
  </si>
  <si>
    <t>Движение Вашего бизнеса - Наша работа!</t>
  </si>
  <si>
    <t>* Стоимость въезда на терминалы в городах:</t>
  </si>
  <si>
    <t>Примечание:</t>
  </si>
  <si>
    <t>договор</t>
  </si>
  <si>
    <t xml:space="preserve">В пути </t>
  </si>
  <si>
    <t>6-8 дней</t>
  </si>
  <si>
    <t>3-4 дня</t>
  </si>
  <si>
    <t>4-5 дней</t>
  </si>
  <si>
    <t>4 дня</t>
  </si>
  <si>
    <t>1 день</t>
  </si>
  <si>
    <t>2-3 дня</t>
  </si>
  <si>
    <t>5 дней</t>
  </si>
  <si>
    <t>2 дня</t>
  </si>
  <si>
    <t>5-7 дней</t>
  </si>
  <si>
    <t>Санкт-Петербург*</t>
  </si>
  <si>
    <t>Тверь*</t>
  </si>
  <si>
    <t>Уфа*</t>
  </si>
  <si>
    <t>4. Маркировка груза 2 руб/место;</t>
  </si>
  <si>
    <t>Великие Луки**</t>
  </si>
  <si>
    <t>руб./кг</t>
  </si>
  <si>
    <t>руб./м3</t>
  </si>
  <si>
    <t>руб/кг</t>
  </si>
  <si>
    <t>руб/м3</t>
  </si>
  <si>
    <t>2. Слежение груза не берется при перевозке груза по минимальной цене</t>
  </si>
  <si>
    <t xml:space="preserve">3. При сдаче груза необходимо предоставить накладную, счет-фактуру, сертификаты (если груз подлежит сертификации), доверенность. Указанные документы необходимы для транспортировки груза по территории России и получателю не передаются. Если документы необходимо передать получателю, то оригиналы должны быть вложены в груз, а копии документов представлены для перевозки. </t>
  </si>
  <si>
    <t>4. Экспедиторская расписка является разовым договором на оказание экспедиторских услуг.</t>
  </si>
  <si>
    <t>8. Груз на поддонах стандартного размера (1,2х0,8) при условии веса не более 1000 кг. и высотой до 2м. считается стандартным.</t>
  </si>
  <si>
    <r>
      <t xml:space="preserve">5. При оформлении приемной накладной необходимо указывать полные реквизиты отправителя, получателя и плательщика, а в случае, если отправителем или получателем является частное лицо, то необходимо указывать паспортные данные частных лиц, полные фамилию, имя, отчество. </t>
    </r>
    <r>
      <rPr>
        <b/>
        <sz val="14"/>
        <rFont val="Times New Roman"/>
        <family val="1"/>
        <charset val="204"/>
      </rPr>
      <t>Иметь Доверенность на сдачу груза.</t>
    </r>
  </si>
  <si>
    <t>5. Возврат документов 300 руб.</t>
  </si>
  <si>
    <t xml:space="preserve">Красноярск </t>
  </si>
  <si>
    <t>Из Москвы*</t>
  </si>
  <si>
    <t xml:space="preserve">Стоимость грузоперевозки </t>
  </si>
  <si>
    <t xml:space="preserve">    - Уфа:                        50 руб.</t>
  </si>
  <si>
    <t>с 0,5 до 1,0</t>
  </si>
  <si>
    <t>с 1,0 до 1,5</t>
  </si>
  <si>
    <t>с 1,5 до 2,5</t>
  </si>
  <si>
    <t>с 2,5 до 3,6</t>
  </si>
  <si>
    <t>с 3,6 до  4,5</t>
  </si>
  <si>
    <t>с 4,5 до   5,5</t>
  </si>
  <si>
    <t>с 5,5 до   7,0</t>
  </si>
  <si>
    <t>с 7,0 до   9,0</t>
  </si>
  <si>
    <t>с 9,0 до 14,0</t>
  </si>
  <si>
    <t>до 0,5</t>
  </si>
  <si>
    <t>до 100</t>
  </si>
  <si>
    <t xml:space="preserve">от 14,0 </t>
  </si>
  <si>
    <t>1. Оформление и отслеживание груза до места назначения - 70 руб.</t>
  </si>
  <si>
    <r>
      <t xml:space="preserve">10. МЫ ДОСТАВЛЯЕМ ГРУЗЫ НАШИХ КЛИЕНТОВ В ГИПЕРМАРКЕТЫ </t>
    </r>
    <r>
      <rPr>
        <b/>
        <sz val="14"/>
        <color theme="1"/>
        <rFont val="Times New Roman"/>
        <family val="1"/>
        <charset val="204"/>
      </rPr>
      <t>АШАН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ИКЕА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ЛЕНТА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О-КЕЙ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МЕДИАМАРКЕТ</t>
    </r>
    <r>
      <rPr>
        <sz val="14"/>
        <color theme="1"/>
        <rFont val="Times New Roman"/>
        <family val="1"/>
        <charset val="204"/>
      </rPr>
      <t>.</t>
    </r>
  </si>
  <si>
    <t>9. Если ОСГ 1000 кг груза превышает 250 000 руб. то стоимость перевозки увеличивается на 30%, Если ОСГ 1000 кг груза превышает 1000 000 руб. то стоимость перевозки увеличивается на 50%.</t>
  </si>
  <si>
    <t>адрес: г.Москва, Каширское шоссе, в р-не п. Развилка (Каширское шоссе, 23-й километр, вл1с3)</t>
  </si>
  <si>
    <t>7. Если вес одного места превышает 1000 кг., либо одно из измерений более 2 м, стоимость перевозки определяется по договоренности.</t>
  </si>
  <si>
    <t>2. Упаковка в стрейч-пленку 400 руб/м3;</t>
  </si>
  <si>
    <t>Дополнительные услуги, рассчитываются без НДС:</t>
  </si>
  <si>
    <t xml:space="preserve">    - Москва (Южный):   150 руб.</t>
  </si>
  <si>
    <t xml:space="preserve">    - Москва (Север):       150 руб.</t>
  </si>
  <si>
    <t xml:space="preserve">    - Санкт-Петербург (Южный):   70 руб. (до 1,5т);  120 руб. (от 1,5т)</t>
  </si>
  <si>
    <t xml:space="preserve">    - Санкт-Петербург (Север):      70 руб. (до 1,5т);  120 руб. ( от 1,5т)</t>
  </si>
  <si>
    <t xml:space="preserve">    - Тверь:                     100 руб.</t>
  </si>
  <si>
    <t>адрес: г. Санкт-Петербург, ул. Кубинская д 75 к 1 Г</t>
  </si>
  <si>
    <t xml:space="preserve">адрес: г Лобня, деревня Аббакумово, улица Оленьи Пруды, 3с1,  Московская область </t>
  </si>
  <si>
    <t>Расчет стоимости перевозки осуществляется с учетом коэффициента укладки 1,1.</t>
  </si>
  <si>
    <t>10-14 дней</t>
  </si>
  <si>
    <r>
      <t>6. Погрузо-разгрузочные работы и складирование в течение двух дней - бесплатно. Хранение свыше 2-х дней составляет 120руб. за 1 м</t>
    </r>
    <r>
      <rPr>
        <vertAlign val="superscript"/>
        <sz val="14"/>
        <rFont val="Times New Roman"/>
        <family val="1"/>
        <charset val="204"/>
      </rPr>
      <t>3</t>
    </r>
    <r>
      <rPr>
        <sz val="14"/>
        <color theme="1"/>
        <rFont val="Times New Roman"/>
        <family val="1"/>
        <charset val="204"/>
      </rPr>
      <t xml:space="preserve"> или 80 руб/место в сутки, исходя из большей стоимости.</t>
    </r>
  </si>
  <si>
    <t>15-21 дней</t>
  </si>
  <si>
    <t>1-2 дня</t>
  </si>
  <si>
    <t>Екатеринбург</t>
  </si>
  <si>
    <t>1. Обрешетка 1380 руб/м3 (минимальная сумма за обрешетку 750 руб.);</t>
  </si>
  <si>
    <t>Ижевск</t>
  </si>
  <si>
    <t>Иркутск</t>
  </si>
  <si>
    <t>6. Предоставление паллета 400 руб.</t>
  </si>
  <si>
    <t xml:space="preserve">Калининград </t>
  </si>
  <si>
    <t>(901) 371-16-60</t>
  </si>
  <si>
    <t>33</t>
  </si>
  <si>
    <t>3. Упаковка в пузырчатую пленку  - 400 руб./п.м.;</t>
  </si>
  <si>
    <r>
      <t xml:space="preserve">**Доставка по г. Великие Луки осуществляется до двери:  до 50 кг ( до 0,2 м3) - </t>
    </r>
    <r>
      <rPr>
        <b/>
        <sz val="14"/>
        <rFont val="Times New Roman"/>
        <family val="1"/>
        <charset val="204"/>
      </rPr>
      <t xml:space="preserve">350 </t>
    </r>
    <r>
      <rPr>
        <sz val="14"/>
        <rFont val="Times New Roman"/>
        <family val="1"/>
        <charset val="204"/>
      </rPr>
      <t>руб.;  от 51 до 400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кг (от 0,21 до 1,6 м3) - </t>
    </r>
    <r>
      <rPr>
        <b/>
        <sz val="14"/>
        <rFont val="Times New Roman"/>
        <family val="1"/>
        <charset val="204"/>
      </rPr>
      <t>550</t>
    </r>
    <r>
      <rPr>
        <sz val="14"/>
        <rFont val="Times New Roman"/>
        <family val="1"/>
        <charset val="204"/>
      </rPr>
      <t xml:space="preserve"> руб.;                                                            от 401 до 800 кг ( от 1,61 до 3,2 м3) - 7</t>
    </r>
    <r>
      <rPr>
        <b/>
        <sz val="14"/>
        <rFont val="Times New Roman"/>
        <family val="1"/>
        <charset val="204"/>
      </rPr>
      <t>50</t>
    </r>
    <r>
      <rPr>
        <sz val="14"/>
        <rFont val="Times New Roman"/>
        <family val="1"/>
        <charset val="204"/>
      </rPr>
      <t xml:space="preserve"> руб.; от 801 до 1500 кг (от 3,21  до 6 м3) -</t>
    </r>
    <r>
      <rPr>
        <b/>
        <sz val="14"/>
        <rFont val="Times New Roman"/>
        <family val="1"/>
        <charset val="204"/>
      </rPr>
      <t xml:space="preserve"> 1150</t>
    </r>
    <r>
      <rPr>
        <sz val="14"/>
        <rFont val="Times New Roman"/>
        <family val="1"/>
        <charset val="204"/>
      </rPr>
      <t xml:space="preserve"> руб.</t>
    </r>
  </si>
  <si>
    <t>Действителен с 16.12.2024г.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</si>
</sst>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23" x14ac:knownFonts="1">
    <font>
      <sz val="11"/>
      <color theme="1"/>
      <name val="Calibri"/>
      <family val="2"/>
      <charset val="204"/>
      <scheme val="minor"/>
    </font>
    <font>
      <b/>
      <i/>
      <sz val="12"/>
      <name val="Arial Cyr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Arial Cyr"/>
      <charset val="204"/>
    </font>
    <font>
      <b/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i/>
      <sz val="14"/>
      <name val="Arial Cyr"/>
      <family val="2"/>
      <charset val="204"/>
    </font>
    <font>
      <b/>
      <i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8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CD1A2"/>
        <bgColor indexed="64"/>
      </patternFill>
    </fill>
    <fill>
      <patternFill patternType="solid">
        <fgColor rgb="FFF37421"/>
        <bgColor indexed="64"/>
      </patternFill>
    </fill>
    <fill>
      <patternFill patternType="solid">
        <fgColor rgb="FFF3A54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AF5D"/>
        <bgColor indexed="64"/>
      </patternFill>
    </fill>
    <fill>
      <patternFill patternType="solid">
        <fgColor rgb="FFFDDBB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Border="1"/>
    <xf numFmtId="164" fontId="0" fillId="0" borderId="0" xfId="0" applyNumberFormat="1" applyBorder="1"/>
    <xf numFmtId="2" fontId="0" fillId="0" borderId="0" xfId="0" applyNumberFormat="1" applyBorder="1"/>
    <xf numFmtId="0" fontId="0" fillId="0" borderId="0" xfId="0" applyBorder="1" applyAlignment="1"/>
    <xf numFmtId="164" fontId="0" fillId="0" borderId="0" xfId="0" applyNumberFormat="1" applyBorder="1" applyAlignment="1"/>
    <xf numFmtId="0" fontId="0" fillId="0" borderId="0" xfId="0" applyBorder="1" applyAlignment="1">
      <alignment wrapText="1"/>
    </xf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8" fillId="0" borderId="0" xfId="0" applyFont="1" applyBorder="1" applyAlignment="1"/>
    <xf numFmtId="164" fontId="8" fillId="0" borderId="0" xfId="0" applyNumberFormat="1" applyFont="1" applyBorder="1" applyAlignment="1"/>
    <xf numFmtId="0" fontId="8" fillId="0" borderId="0" xfId="0" applyFont="1" applyBorder="1" applyAlignment="1">
      <alignment wrapText="1"/>
    </xf>
    <xf numFmtId="2" fontId="8" fillId="0" borderId="0" xfId="0" applyNumberFormat="1" applyFont="1" applyBorder="1" applyAlignment="1">
      <alignment wrapText="1"/>
    </xf>
    <xf numFmtId="2" fontId="10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11" fillId="0" borderId="0" xfId="0" applyFont="1" applyBorder="1" applyAlignment="1"/>
    <xf numFmtId="0" fontId="3" fillId="0" borderId="0" xfId="0" applyFont="1"/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164" fontId="8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2" fontId="8" fillId="0" borderId="0" xfId="0" applyNumberFormat="1" applyFont="1" applyBorder="1" applyAlignment="1">
      <alignment horizontal="left" vertical="center" wrapText="1"/>
    </xf>
    <xf numFmtId="0" fontId="15" fillId="0" borderId="0" xfId="0" applyFont="1" applyBorder="1"/>
    <xf numFmtId="0" fontId="15" fillId="0" borderId="0" xfId="0" applyFont="1" applyBorder="1" applyAlignment="1">
      <alignment horizontal="left"/>
    </xf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6" fillId="0" borderId="0" xfId="0" applyFont="1" applyFill="1" applyBorder="1"/>
    <xf numFmtId="2" fontId="8" fillId="0" borderId="0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horizontal="left" vertical="center"/>
    </xf>
    <xf numFmtId="2" fontId="8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/>
    <xf numFmtId="2" fontId="10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5" fillId="4" borderId="7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7" borderId="7" xfId="0" applyNumberFormat="1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0" fontId="5" fillId="5" borderId="0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20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22" fillId="0" borderId="0" xfId="0" applyFont="1"/>
    <xf numFmtId="49" fontId="5" fillId="3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5" fillId="3" borderId="8" xfId="0" applyNumberFormat="1" applyFont="1" applyFill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Fill="1" applyBorder="1" applyAlignment="1">
      <alignment horizontal="left"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8" fillId="5" borderId="0" xfId="0" applyFont="1" applyFill="1" applyBorder="1" applyAlignment="1">
      <alignment wrapText="1"/>
    </xf>
    <xf numFmtId="0" fontId="6" fillId="5" borderId="0" xfId="0" applyFont="1" applyFill="1" applyAlignment="1">
      <alignment wrapText="1"/>
    </xf>
    <xf numFmtId="0" fontId="0" fillId="0" borderId="6" xfId="0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16" fillId="5" borderId="0" xfId="0" applyFont="1" applyFill="1" applyBorder="1" applyAlignment="1">
      <alignment horizontal="right"/>
    </xf>
    <xf numFmtId="0" fontId="17" fillId="5" borderId="0" xfId="0" applyFont="1" applyFill="1" applyBorder="1" applyAlignment="1">
      <alignment horizontal="right"/>
    </xf>
    <xf numFmtId="0" fontId="13" fillId="3" borderId="8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/>
    <xf numFmtId="0" fontId="6" fillId="3" borderId="4" xfId="0" applyFont="1" applyFill="1" applyBorder="1" applyAlignment="1"/>
    <xf numFmtId="0" fontId="15" fillId="0" borderId="0" xfId="0" applyFont="1" applyBorder="1" applyAlignment="1">
      <alignment horizontal="right"/>
    </xf>
    <xf numFmtId="0" fontId="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A54F"/>
      <color rgb="FFFDDBB5"/>
      <color rgb="FFFBC88F"/>
      <color rgb="FFF9AF5D"/>
      <color rgb="FFF37421"/>
      <color rgb="FFFCD1A2"/>
      <color rgb="FFE48434"/>
      <color rgb="FFF36B0A"/>
      <color rgb="FFFDE3C7"/>
      <color rgb="FFFCD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15</xdr:col>
      <xdr:colOff>455946</xdr:colOff>
      <xdr:row>9</xdr:row>
      <xdr:rowOff>349624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3737158" cy="2043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5"/>
  <sheetViews>
    <sheetView tabSelected="1" zoomScale="85" zoomScaleNormal="85" workbookViewId="0">
      <selection activeCell="S28" sqref="S28"/>
    </sheetView>
  </sheetViews>
  <sheetFormatPr defaultRowHeight="15" x14ac:dyDescent="0.25"/>
  <cols>
    <col min="1" max="1" width="25.42578125" customWidth="1"/>
    <col min="2" max="2" width="12.5703125" customWidth="1"/>
    <col min="3" max="3" width="20.28515625" customWidth="1"/>
    <col min="4" max="4" width="16.140625" customWidth="1"/>
    <col min="5" max="6" width="10.28515625" customWidth="1"/>
    <col min="7" max="10" width="10.28515625" style="27" customWidth="1"/>
    <col min="11" max="13" width="10.7109375" style="27" customWidth="1"/>
    <col min="14" max="15" width="12.5703125" customWidth="1"/>
  </cols>
  <sheetData>
    <row r="1" spans="1:15" x14ac:dyDescent="0.25">
      <c r="A1" s="1"/>
      <c r="B1" s="2"/>
      <c r="C1" s="1"/>
      <c r="D1" s="1"/>
      <c r="E1" s="1"/>
      <c r="F1" s="3"/>
      <c r="G1" s="28"/>
      <c r="H1" s="28"/>
      <c r="I1" s="28"/>
      <c r="J1" s="28"/>
      <c r="K1" s="28"/>
      <c r="L1" s="28"/>
      <c r="M1" s="28"/>
      <c r="N1" s="1"/>
      <c r="O1" s="1"/>
    </row>
    <row r="2" spans="1:15" x14ac:dyDescent="0.25">
      <c r="A2" s="1"/>
      <c r="B2" s="2"/>
      <c r="C2" s="1"/>
      <c r="D2" s="1"/>
      <c r="E2" s="1"/>
      <c r="F2" s="3"/>
      <c r="G2" s="28"/>
      <c r="H2" s="28"/>
      <c r="I2" s="28"/>
      <c r="J2" s="28"/>
      <c r="K2" s="28"/>
      <c r="L2" s="28"/>
      <c r="M2" s="28"/>
      <c r="N2" s="1"/>
      <c r="O2" s="1"/>
    </row>
    <row r="3" spans="1:15" x14ac:dyDescent="0.25">
      <c r="A3" s="1"/>
      <c r="B3" s="2"/>
      <c r="C3" s="1"/>
      <c r="D3" s="1"/>
      <c r="E3" s="1"/>
      <c r="F3" s="3"/>
      <c r="G3" s="28"/>
      <c r="H3" s="28"/>
      <c r="I3" s="28"/>
      <c r="J3" s="28"/>
      <c r="K3" s="28"/>
      <c r="L3" s="28"/>
      <c r="M3" s="28"/>
      <c r="N3" s="1"/>
      <c r="O3" s="1"/>
    </row>
    <row r="4" spans="1:15" x14ac:dyDescent="0.25">
      <c r="A4" s="4"/>
      <c r="B4" s="5"/>
      <c r="C4" s="4"/>
      <c r="D4" s="4"/>
      <c r="E4" s="4"/>
      <c r="F4" s="6"/>
      <c r="G4" s="29"/>
      <c r="H4" s="29"/>
      <c r="I4" s="29"/>
      <c r="J4" s="29"/>
      <c r="K4" s="29"/>
      <c r="L4" s="29"/>
      <c r="M4" s="29"/>
      <c r="N4" s="6"/>
      <c r="O4" s="6"/>
    </row>
    <row r="5" spans="1:15" x14ac:dyDescent="0.25">
      <c r="A5" s="4"/>
      <c r="B5" s="5"/>
      <c r="C5" s="4"/>
      <c r="D5" s="4"/>
      <c r="E5" s="4"/>
      <c r="F5" s="6"/>
      <c r="G5" s="29"/>
      <c r="H5" s="29"/>
      <c r="I5" s="29"/>
      <c r="J5" s="29"/>
      <c r="K5" s="29"/>
      <c r="L5" s="29"/>
      <c r="M5" s="29"/>
      <c r="N5" s="6"/>
      <c r="O5" s="6"/>
    </row>
    <row r="6" spans="1:15" x14ac:dyDescent="0.25">
      <c r="A6" s="4"/>
      <c r="B6" s="5"/>
      <c r="C6" s="4"/>
      <c r="D6" s="4"/>
      <c r="E6" s="4"/>
      <c r="F6" s="6"/>
      <c r="G6" s="29"/>
      <c r="H6" s="29"/>
      <c r="I6" s="29"/>
      <c r="J6" s="29"/>
      <c r="K6" s="29"/>
      <c r="L6" s="29"/>
      <c r="M6" s="29"/>
      <c r="N6" s="6"/>
      <c r="O6" s="6"/>
    </row>
    <row r="7" spans="1:15" x14ac:dyDescent="0.25">
      <c r="A7" s="4"/>
      <c r="B7" s="5"/>
      <c r="C7" s="4"/>
      <c r="D7" s="4"/>
      <c r="E7" s="4"/>
      <c r="F7" s="6"/>
      <c r="G7" s="29"/>
      <c r="H7" s="29"/>
      <c r="I7" s="29"/>
      <c r="J7" s="29"/>
      <c r="K7" s="29"/>
      <c r="L7" s="29"/>
      <c r="M7" s="29"/>
      <c r="N7" s="6"/>
      <c r="O7" s="6"/>
    </row>
    <row r="8" spans="1:15" x14ac:dyDescent="0.25">
      <c r="A8" s="4"/>
      <c r="B8" s="5"/>
      <c r="C8" s="4"/>
      <c r="D8" s="4"/>
      <c r="E8" s="4"/>
      <c r="F8" s="6"/>
      <c r="G8" s="29"/>
      <c r="H8" s="29"/>
      <c r="I8" s="29"/>
      <c r="J8" s="29"/>
      <c r="K8" s="29"/>
      <c r="L8" s="29"/>
      <c r="M8" s="29"/>
      <c r="N8" s="6"/>
      <c r="O8" s="6"/>
    </row>
    <row r="9" spans="1:15" x14ac:dyDescent="0.25">
      <c r="A9" s="4"/>
      <c r="B9" s="5"/>
      <c r="C9" s="4"/>
      <c r="D9" s="4"/>
      <c r="E9" s="4"/>
      <c r="F9" s="6"/>
      <c r="G9" s="29"/>
      <c r="H9" s="29"/>
      <c r="I9" s="29"/>
      <c r="J9" s="29"/>
      <c r="K9" s="29"/>
      <c r="L9" s="29"/>
      <c r="M9" s="29"/>
      <c r="N9" s="6"/>
      <c r="O9" s="6"/>
    </row>
    <row r="10" spans="1:15" ht="108" customHeight="1" x14ac:dyDescent="0.3">
      <c r="A10" s="87" t="s">
        <v>17</v>
      </c>
      <c r="B10" s="88"/>
      <c r="C10" s="88"/>
      <c r="D10" s="88"/>
      <c r="E10" s="88"/>
      <c r="F10" s="25" t="s">
        <v>15</v>
      </c>
      <c r="G10" s="30"/>
      <c r="H10" s="30"/>
      <c r="I10" s="77" t="s">
        <v>89</v>
      </c>
      <c r="J10" s="78"/>
      <c r="K10" s="78"/>
      <c r="L10" s="78"/>
      <c r="M10" s="78"/>
      <c r="N10" s="78"/>
      <c r="O10" s="78"/>
    </row>
    <row r="11" spans="1:15" ht="50.1" customHeight="1" x14ac:dyDescent="0.3">
      <c r="A11" s="87" t="s">
        <v>16</v>
      </c>
      <c r="B11" s="88"/>
      <c r="C11" s="88"/>
      <c r="D11" s="88"/>
      <c r="E11" s="88"/>
      <c r="F11" s="25" t="s">
        <v>18</v>
      </c>
      <c r="G11" s="30"/>
      <c r="H11" s="30"/>
      <c r="I11" s="77" t="s">
        <v>79</v>
      </c>
      <c r="J11" s="78"/>
      <c r="K11" s="78"/>
      <c r="L11" s="78"/>
      <c r="M11" s="78"/>
      <c r="N11" s="78"/>
      <c r="O11" s="78"/>
    </row>
    <row r="12" spans="1:15" ht="50.1" customHeight="1" x14ac:dyDescent="0.3">
      <c r="A12" s="87" t="s">
        <v>19</v>
      </c>
      <c r="B12" s="88"/>
      <c r="C12" s="88"/>
      <c r="D12" s="88"/>
      <c r="E12" s="88"/>
      <c r="F12" s="26" t="s">
        <v>101</v>
      </c>
      <c r="G12" s="30"/>
      <c r="H12" s="30"/>
      <c r="I12" s="77" t="s">
        <v>88</v>
      </c>
      <c r="J12" s="78"/>
      <c r="K12" s="78"/>
      <c r="L12" s="78"/>
      <c r="M12" s="78"/>
      <c r="N12" s="78"/>
      <c r="O12" s="78"/>
    </row>
    <row r="13" spans="1:15" ht="50.1" customHeight="1" x14ac:dyDescent="0.25"/>
    <row r="14" spans="1:15" ht="24.95" customHeight="1" x14ac:dyDescent="0.3">
      <c r="A14" s="7"/>
      <c r="B14" s="8"/>
      <c r="C14" s="7"/>
      <c r="D14" s="7"/>
      <c r="E14" s="9"/>
      <c r="F14" s="7"/>
      <c r="G14" s="28"/>
      <c r="K14" s="36"/>
      <c r="L14" s="79" t="s">
        <v>105</v>
      </c>
      <c r="M14" s="80"/>
      <c r="N14" s="80"/>
      <c r="O14" s="80"/>
    </row>
    <row r="15" spans="1:15" ht="50.1" customHeight="1" x14ac:dyDescent="0.25">
      <c r="A15" s="84" t="s">
        <v>61</v>
      </c>
      <c r="B15" s="84" t="s">
        <v>35</v>
      </c>
      <c r="C15" s="84" t="s">
        <v>20</v>
      </c>
      <c r="D15" s="81" t="s">
        <v>62</v>
      </c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3"/>
    </row>
    <row r="16" spans="1:15" ht="45" customHeight="1" x14ac:dyDescent="0.25">
      <c r="A16" s="85"/>
      <c r="B16" s="85"/>
      <c r="C16" s="86"/>
      <c r="D16" s="42" t="s">
        <v>50</v>
      </c>
      <c r="E16" s="42" t="s">
        <v>74</v>
      </c>
      <c r="F16" s="42" t="s">
        <v>21</v>
      </c>
      <c r="G16" s="43" t="s">
        <v>22</v>
      </c>
      <c r="H16" s="43" t="s">
        <v>23</v>
      </c>
      <c r="I16" s="43" t="s">
        <v>24</v>
      </c>
      <c r="J16" s="43" t="s">
        <v>25</v>
      </c>
      <c r="K16" s="43" t="s">
        <v>26</v>
      </c>
      <c r="L16" s="43" t="s">
        <v>27</v>
      </c>
      <c r="M16" s="43" t="s">
        <v>28</v>
      </c>
      <c r="N16" s="42" t="s">
        <v>29</v>
      </c>
      <c r="O16" s="42" t="s">
        <v>30</v>
      </c>
    </row>
    <row r="17" spans="1:16" ht="45" customHeight="1" x14ac:dyDescent="0.25">
      <c r="A17" s="85"/>
      <c r="B17" s="85"/>
      <c r="C17" s="86"/>
      <c r="D17" s="44" t="s">
        <v>51</v>
      </c>
      <c r="E17" s="44" t="s">
        <v>73</v>
      </c>
      <c r="F17" s="44" t="s">
        <v>64</v>
      </c>
      <c r="G17" s="45" t="s">
        <v>65</v>
      </c>
      <c r="H17" s="45" t="s">
        <v>66</v>
      </c>
      <c r="I17" s="45" t="s">
        <v>67</v>
      </c>
      <c r="J17" s="45" t="s">
        <v>68</v>
      </c>
      <c r="K17" s="45" t="s">
        <v>69</v>
      </c>
      <c r="L17" s="45" t="s">
        <v>70</v>
      </c>
      <c r="M17" s="45" t="s">
        <v>71</v>
      </c>
      <c r="N17" s="44" t="s">
        <v>72</v>
      </c>
      <c r="O17" s="44" t="s">
        <v>75</v>
      </c>
    </row>
    <row r="18" spans="1:16" ht="24.95" customHeight="1" x14ac:dyDescent="0.25">
      <c r="A18" s="60" t="s">
        <v>49</v>
      </c>
      <c r="B18" s="56" t="s">
        <v>37</v>
      </c>
      <c r="C18" s="58">
        <v>600</v>
      </c>
      <c r="D18" s="46" t="s">
        <v>52</v>
      </c>
      <c r="E18" s="46">
        <v>15</v>
      </c>
      <c r="F18" s="46">
        <v>14.9</v>
      </c>
      <c r="G18" s="46">
        <v>14.8</v>
      </c>
      <c r="H18" s="46">
        <v>14.6</v>
      </c>
      <c r="I18" s="46">
        <v>14.2</v>
      </c>
      <c r="J18" s="46">
        <v>13.6</v>
      </c>
      <c r="K18" s="46">
        <v>13.4</v>
      </c>
      <c r="L18" s="46">
        <v>13.1</v>
      </c>
      <c r="M18" s="46">
        <v>12.7</v>
      </c>
      <c r="N18" s="46">
        <v>12.5</v>
      </c>
      <c r="O18" s="46" t="s">
        <v>34</v>
      </c>
      <c r="P18" s="27"/>
    </row>
    <row r="19" spans="1:16" ht="24" customHeight="1" x14ac:dyDescent="0.25">
      <c r="A19" s="61"/>
      <c r="B19" s="57"/>
      <c r="C19" s="59"/>
      <c r="D19" s="47" t="s">
        <v>53</v>
      </c>
      <c r="E19" s="47">
        <v>3750</v>
      </c>
      <c r="F19" s="47">
        <v>3725</v>
      </c>
      <c r="G19" s="48">
        <v>3700</v>
      </c>
      <c r="H19" s="48">
        <v>3650</v>
      </c>
      <c r="I19" s="48">
        <v>3550</v>
      </c>
      <c r="J19" s="48">
        <v>3400</v>
      </c>
      <c r="K19" s="48">
        <v>3350</v>
      </c>
      <c r="L19" s="48">
        <v>3275</v>
      </c>
      <c r="M19" s="48">
        <v>3175</v>
      </c>
      <c r="N19" s="47">
        <v>3125</v>
      </c>
      <c r="O19" s="47" t="s">
        <v>34</v>
      </c>
      <c r="P19" s="27"/>
    </row>
    <row r="20" spans="1:16" ht="24.95" customHeight="1" x14ac:dyDescent="0.25">
      <c r="A20" s="60" t="s">
        <v>0</v>
      </c>
      <c r="B20" s="56" t="s">
        <v>94</v>
      </c>
      <c r="C20" s="58">
        <v>300</v>
      </c>
      <c r="D20" s="46" t="s">
        <v>52</v>
      </c>
      <c r="E20" s="46">
        <v>13.3</v>
      </c>
      <c r="F20" s="46">
        <v>13.1</v>
      </c>
      <c r="G20" s="46">
        <v>12.9</v>
      </c>
      <c r="H20" s="46">
        <v>12.3</v>
      </c>
      <c r="I20" s="46">
        <v>12.1</v>
      </c>
      <c r="J20" s="46">
        <v>11.7</v>
      </c>
      <c r="K20" s="46">
        <v>11.4</v>
      </c>
      <c r="L20" s="46">
        <v>11.4</v>
      </c>
      <c r="M20" s="46">
        <v>11.3</v>
      </c>
      <c r="N20" s="46">
        <v>11.2</v>
      </c>
      <c r="O20" s="46" t="s">
        <v>34</v>
      </c>
      <c r="P20" s="27"/>
    </row>
    <row r="21" spans="1:16" ht="25.9" customHeight="1" x14ac:dyDescent="0.25">
      <c r="A21" s="61"/>
      <c r="B21" s="57"/>
      <c r="C21" s="59"/>
      <c r="D21" s="47" t="s">
        <v>53</v>
      </c>
      <c r="E21" s="47">
        <f>E20*250</f>
        <v>3325</v>
      </c>
      <c r="F21" s="47">
        <f t="shared" ref="F21:N21" si="0">F20*250</f>
        <v>3275</v>
      </c>
      <c r="G21" s="48">
        <f t="shared" si="0"/>
        <v>3225</v>
      </c>
      <c r="H21" s="48">
        <f t="shared" si="0"/>
        <v>3075</v>
      </c>
      <c r="I21" s="48">
        <f t="shared" si="0"/>
        <v>3025</v>
      </c>
      <c r="J21" s="48">
        <f t="shared" si="0"/>
        <v>2925</v>
      </c>
      <c r="K21" s="48">
        <f t="shared" si="0"/>
        <v>2850</v>
      </c>
      <c r="L21" s="48">
        <f t="shared" si="0"/>
        <v>2850</v>
      </c>
      <c r="M21" s="48">
        <f t="shared" si="0"/>
        <v>2825</v>
      </c>
      <c r="N21" s="47">
        <f t="shared" si="0"/>
        <v>2800</v>
      </c>
      <c r="O21" s="47" t="s">
        <v>34</v>
      </c>
      <c r="P21" s="27"/>
    </row>
    <row r="22" spans="1:16" ht="24.95" customHeight="1" x14ac:dyDescent="0.25">
      <c r="A22" s="60" t="s">
        <v>95</v>
      </c>
      <c r="B22" s="56" t="s">
        <v>41</v>
      </c>
      <c r="C22" s="58">
        <v>700</v>
      </c>
      <c r="D22" s="46" t="s">
        <v>52</v>
      </c>
      <c r="E22" s="46">
        <v>19.7</v>
      </c>
      <c r="F22" s="46">
        <v>19.7</v>
      </c>
      <c r="G22" s="46">
        <v>19.7</v>
      </c>
      <c r="H22" s="46">
        <v>18</v>
      </c>
      <c r="I22" s="46">
        <v>18</v>
      </c>
      <c r="J22" s="46">
        <v>17.5</v>
      </c>
      <c r="K22" s="46">
        <v>17.5</v>
      </c>
      <c r="L22" s="46">
        <v>17</v>
      </c>
      <c r="M22" s="46">
        <v>17</v>
      </c>
      <c r="N22" s="46">
        <v>17</v>
      </c>
      <c r="O22" s="46" t="s">
        <v>34</v>
      </c>
      <c r="P22" s="27"/>
    </row>
    <row r="23" spans="1:16" ht="24.95" customHeight="1" x14ac:dyDescent="0.25">
      <c r="A23" s="61"/>
      <c r="B23" s="57"/>
      <c r="C23" s="59"/>
      <c r="D23" s="47" t="s">
        <v>53</v>
      </c>
      <c r="E23" s="47">
        <v>4925</v>
      </c>
      <c r="F23" s="47">
        <v>4925</v>
      </c>
      <c r="G23" s="48">
        <v>4925</v>
      </c>
      <c r="H23" s="48">
        <v>4500</v>
      </c>
      <c r="I23" s="48">
        <v>4500</v>
      </c>
      <c r="J23" s="48">
        <v>4375</v>
      </c>
      <c r="K23" s="48">
        <v>4375</v>
      </c>
      <c r="L23" s="48">
        <v>4250</v>
      </c>
      <c r="M23" s="48">
        <v>4250</v>
      </c>
      <c r="N23" s="47">
        <v>4250</v>
      </c>
      <c r="O23" s="47" t="s">
        <v>34</v>
      </c>
      <c r="P23" s="27"/>
    </row>
    <row r="24" spans="1:16" ht="24.95" customHeight="1" x14ac:dyDescent="0.25">
      <c r="A24" s="60" t="s">
        <v>97</v>
      </c>
      <c r="B24" s="56" t="s">
        <v>41</v>
      </c>
      <c r="C24" s="58">
        <v>600</v>
      </c>
      <c r="D24" s="46" t="s">
        <v>52</v>
      </c>
      <c r="E24" s="46">
        <v>15.4</v>
      </c>
      <c r="F24" s="46">
        <v>15.4</v>
      </c>
      <c r="G24" s="46">
        <v>15.2</v>
      </c>
      <c r="H24" s="46">
        <v>15.2</v>
      </c>
      <c r="I24" s="46">
        <v>15</v>
      </c>
      <c r="J24" s="46">
        <v>15</v>
      </c>
      <c r="K24" s="46">
        <v>15</v>
      </c>
      <c r="L24" s="46">
        <v>14.8</v>
      </c>
      <c r="M24" s="46">
        <v>14.8</v>
      </c>
      <c r="N24" s="46">
        <v>14.6</v>
      </c>
      <c r="O24" s="46">
        <v>14.6</v>
      </c>
      <c r="P24" s="27"/>
    </row>
    <row r="25" spans="1:16" ht="24.95" customHeight="1" x14ac:dyDescent="0.25">
      <c r="A25" s="63"/>
      <c r="B25" s="64"/>
      <c r="C25" s="62"/>
      <c r="D25" s="47" t="s">
        <v>53</v>
      </c>
      <c r="E25" s="47">
        <v>3850</v>
      </c>
      <c r="F25" s="47">
        <v>3850</v>
      </c>
      <c r="G25" s="48">
        <v>3800</v>
      </c>
      <c r="H25" s="48">
        <v>3800</v>
      </c>
      <c r="I25" s="48">
        <v>3750</v>
      </c>
      <c r="J25" s="48">
        <v>3750</v>
      </c>
      <c r="K25" s="48">
        <v>3750</v>
      </c>
      <c r="L25" s="48">
        <v>3700</v>
      </c>
      <c r="M25" s="48">
        <v>3700</v>
      </c>
      <c r="N25" s="47">
        <v>3650</v>
      </c>
      <c r="O25" s="47">
        <v>3650</v>
      </c>
      <c r="P25" s="27"/>
    </row>
    <row r="26" spans="1:16" ht="24.95" customHeight="1" x14ac:dyDescent="0.25">
      <c r="A26" s="60" t="s">
        <v>98</v>
      </c>
      <c r="B26" s="56" t="s">
        <v>91</v>
      </c>
      <c r="C26" s="58">
        <v>2500</v>
      </c>
      <c r="D26" s="46" t="s">
        <v>52</v>
      </c>
      <c r="E26" s="46">
        <v>20</v>
      </c>
      <c r="F26" s="46">
        <v>20</v>
      </c>
      <c r="G26" s="46">
        <v>20</v>
      </c>
      <c r="H26" s="46">
        <v>20</v>
      </c>
      <c r="I26" s="46">
        <v>20</v>
      </c>
      <c r="J26" s="46">
        <v>20</v>
      </c>
      <c r="K26" s="46">
        <v>20</v>
      </c>
      <c r="L26" s="46">
        <v>20</v>
      </c>
      <c r="M26" s="46">
        <v>20</v>
      </c>
      <c r="N26" s="46">
        <v>20</v>
      </c>
      <c r="O26" s="46">
        <v>20</v>
      </c>
      <c r="P26" s="27"/>
    </row>
    <row r="27" spans="1:16" ht="24.95" customHeight="1" x14ac:dyDescent="0.25">
      <c r="A27" s="63"/>
      <c r="B27" s="64"/>
      <c r="C27" s="62"/>
      <c r="D27" s="47" t="s">
        <v>53</v>
      </c>
      <c r="E27" s="47">
        <v>5400</v>
      </c>
      <c r="F27" s="47">
        <v>5400</v>
      </c>
      <c r="G27" s="48">
        <v>5400</v>
      </c>
      <c r="H27" s="48">
        <v>5400</v>
      </c>
      <c r="I27" s="48">
        <v>5400</v>
      </c>
      <c r="J27" s="48">
        <v>5400</v>
      </c>
      <c r="K27" s="48">
        <v>5400</v>
      </c>
      <c r="L27" s="48">
        <v>5400</v>
      </c>
      <c r="M27" s="48">
        <v>5400</v>
      </c>
      <c r="N27" s="47">
        <v>5400</v>
      </c>
      <c r="O27" s="47">
        <v>5400</v>
      </c>
      <c r="P27" s="27"/>
    </row>
    <row r="28" spans="1:16" ht="24.95" customHeight="1" x14ac:dyDescent="0.25">
      <c r="A28" s="60" t="s">
        <v>1</v>
      </c>
      <c r="B28" s="56" t="s">
        <v>37</v>
      </c>
      <c r="C28" s="58">
        <v>1000</v>
      </c>
      <c r="D28" s="46" t="s">
        <v>52</v>
      </c>
      <c r="E28" s="46">
        <v>15</v>
      </c>
      <c r="F28" s="46">
        <v>15</v>
      </c>
      <c r="G28" s="46">
        <v>14.8</v>
      </c>
      <c r="H28" s="46">
        <v>14.8</v>
      </c>
      <c r="I28" s="46">
        <v>14.5</v>
      </c>
      <c r="J28" s="46">
        <v>14.5</v>
      </c>
      <c r="K28" s="46">
        <v>14.3</v>
      </c>
      <c r="L28" s="46">
        <v>14.3</v>
      </c>
      <c r="M28" s="46">
        <v>14.1</v>
      </c>
      <c r="N28" s="46">
        <v>14.1</v>
      </c>
      <c r="O28" s="46">
        <v>14</v>
      </c>
      <c r="P28" s="27"/>
    </row>
    <row r="29" spans="1:16" ht="24.95" customHeight="1" x14ac:dyDescent="0.25">
      <c r="A29" s="61"/>
      <c r="B29" s="57"/>
      <c r="C29" s="59"/>
      <c r="D29" s="47" t="s">
        <v>53</v>
      </c>
      <c r="E29" s="47">
        <f t="shared" ref="E29:O29" si="1">E28*250</f>
        <v>3750</v>
      </c>
      <c r="F29" s="47">
        <f t="shared" si="1"/>
        <v>3750</v>
      </c>
      <c r="G29" s="48">
        <f t="shared" si="1"/>
        <v>3700</v>
      </c>
      <c r="H29" s="48">
        <f t="shared" si="1"/>
        <v>3700</v>
      </c>
      <c r="I29" s="48">
        <f t="shared" si="1"/>
        <v>3625</v>
      </c>
      <c r="J29" s="48">
        <f t="shared" si="1"/>
        <v>3625</v>
      </c>
      <c r="K29" s="48">
        <f t="shared" si="1"/>
        <v>3575</v>
      </c>
      <c r="L29" s="48">
        <f t="shared" si="1"/>
        <v>3575</v>
      </c>
      <c r="M29" s="48">
        <f t="shared" si="1"/>
        <v>3525</v>
      </c>
      <c r="N29" s="47">
        <f t="shared" si="1"/>
        <v>3525</v>
      </c>
      <c r="O29" s="47">
        <f t="shared" si="1"/>
        <v>3500</v>
      </c>
      <c r="P29" s="27"/>
    </row>
    <row r="30" spans="1:16" ht="24.95" customHeight="1" x14ac:dyDescent="0.25">
      <c r="A30" s="60" t="s">
        <v>100</v>
      </c>
      <c r="B30" s="56" t="s">
        <v>93</v>
      </c>
      <c r="C30" s="58">
        <v>1400</v>
      </c>
      <c r="D30" s="46" t="s">
        <v>52</v>
      </c>
      <c r="E30" s="46">
        <v>32.4</v>
      </c>
      <c r="F30" s="46">
        <v>32.4</v>
      </c>
      <c r="G30" s="46">
        <v>32.4</v>
      </c>
      <c r="H30" s="46">
        <v>31.2</v>
      </c>
      <c r="I30" s="46">
        <v>31.2</v>
      </c>
      <c r="J30" s="46">
        <v>30.6</v>
      </c>
      <c r="K30" s="46">
        <v>30</v>
      </c>
      <c r="L30" s="46">
        <v>30</v>
      </c>
      <c r="M30" s="46">
        <v>29.4</v>
      </c>
      <c r="N30" s="46">
        <v>28.8</v>
      </c>
      <c r="O30" s="46" t="s">
        <v>34</v>
      </c>
      <c r="P30" s="27"/>
    </row>
    <row r="31" spans="1:16" ht="24.95" customHeight="1" x14ac:dyDescent="0.25">
      <c r="A31" s="61"/>
      <c r="B31" s="57"/>
      <c r="C31" s="59"/>
      <c r="D31" s="47" t="s">
        <v>53</v>
      </c>
      <c r="E31" s="47">
        <f>E30*240</f>
        <v>7776</v>
      </c>
      <c r="F31" s="47">
        <f t="shared" ref="F31:N31" si="2">F30*240</f>
        <v>7776</v>
      </c>
      <c r="G31" s="47">
        <f t="shared" si="2"/>
        <v>7776</v>
      </c>
      <c r="H31" s="47">
        <f t="shared" si="2"/>
        <v>7488</v>
      </c>
      <c r="I31" s="47">
        <f t="shared" si="2"/>
        <v>7488</v>
      </c>
      <c r="J31" s="47">
        <f t="shared" si="2"/>
        <v>7344</v>
      </c>
      <c r="K31" s="47">
        <f t="shared" si="2"/>
        <v>7200</v>
      </c>
      <c r="L31" s="47">
        <f t="shared" si="2"/>
        <v>7200</v>
      </c>
      <c r="M31" s="47">
        <f t="shared" si="2"/>
        <v>7056</v>
      </c>
      <c r="N31" s="47">
        <f t="shared" si="2"/>
        <v>6912</v>
      </c>
      <c r="O31" s="47" t="s">
        <v>34</v>
      </c>
      <c r="P31" s="41"/>
    </row>
    <row r="32" spans="1:16" ht="24.95" customHeight="1" x14ac:dyDescent="0.25">
      <c r="A32" s="60" t="s">
        <v>2</v>
      </c>
      <c r="B32" s="56" t="s">
        <v>39</v>
      </c>
      <c r="C32" s="58">
        <v>1200</v>
      </c>
      <c r="D32" s="46" t="s">
        <v>52</v>
      </c>
      <c r="E32" s="46">
        <v>20.5</v>
      </c>
      <c r="F32" s="46">
        <v>19.899999999999999</v>
      </c>
      <c r="G32" s="46">
        <v>19.899999999999999</v>
      </c>
      <c r="H32" s="46">
        <v>19.8</v>
      </c>
      <c r="I32" s="46">
        <v>19.600000000000001</v>
      </c>
      <c r="J32" s="46">
        <v>19.600000000000001</v>
      </c>
      <c r="K32" s="46">
        <v>19.5</v>
      </c>
      <c r="L32" s="46">
        <v>19.5</v>
      </c>
      <c r="M32" s="46">
        <v>19.399999999999999</v>
      </c>
      <c r="N32" s="46">
        <v>19.2</v>
      </c>
      <c r="O32" s="46" t="s">
        <v>34</v>
      </c>
      <c r="P32" s="27"/>
    </row>
    <row r="33" spans="1:16" ht="24.95" customHeight="1" x14ac:dyDescent="0.25">
      <c r="A33" s="61"/>
      <c r="B33" s="57"/>
      <c r="C33" s="59"/>
      <c r="D33" s="47" t="s">
        <v>53</v>
      </c>
      <c r="E33" s="47">
        <v>5330</v>
      </c>
      <c r="F33" s="47">
        <v>5174</v>
      </c>
      <c r="G33" s="48">
        <v>5174</v>
      </c>
      <c r="H33" s="48">
        <v>5148</v>
      </c>
      <c r="I33" s="48">
        <v>5096</v>
      </c>
      <c r="J33" s="48">
        <v>5096</v>
      </c>
      <c r="K33" s="48">
        <v>5070</v>
      </c>
      <c r="L33" s="48">
        <v>5070</v>
      </c>
      <c r="M33" s="48">
        <v>5044</v>
      </c>
      <c r="N33" s="47">
        <v>4992</v>
      </c>
      <c r="O33" s="47" t="s">
        <v>34</v>
      </c>
      <c r="P33" s="27"/>
    </row>
    <row r="34" spans="1:16" ht="27.75" customHeight="1" x14ac:dyDescent="0.25">
      <c r="A34" s="60" t="s">
        <v>3</v>
      </c>
      <c r="B34" s="56" t="s">
        <v>43</v>
      </c>
      <c r="C34" s="58">
        <v>500</v>
      </c>
      <c r="D34" s="46" t="s">
        <v>52</v>
      </c>
      <c r="E34" s="46">
        <v>15.6</v>
      </c>
      <c r="F34" s="46">
        <v>15.2</v>
      </c>
      <c r="G34" s="46">
        <v>14.6</v>
      </c>
      <c r="H34" s="46">
        <v>14.2</v>
      </c>
      <c r="I34" s="46">
        <v>13.8</v>
      </c>
      <c r="J34" s="46">
        <v>12.9</v>
      </c>
      <c r="K34" s="46">
        <v>12.9</v>
      </c>
      <c r="L34" s="46">
        <v>12.5</v>
      </c>
      <c r="M34" s="46">
        <v>11.8</v>
      </c>
      <c r="N34" s="46">
        <v>11.4</v>
      </c>
      <c r="O34" s="46">
        <v>10.9</v>
      </c>
      <c r="P34" s="27"/>
    </row>
    <row r="35" spans="1:16" ht="28.5" customHeight="1" x14ac:dyDescent="0.25">
      <c r="A35" s="61"/>
      <c r="B35" s="57"/>
      <c r="C35" s="59"/>
      <c r="D35" s="47" t="s">
        <v>53</v>
      </c>
      <c r="E35" s="47">
        <f>E34*250</f>
        <v>3900</v>
      </c>
      <c r="F35" s="47">
        <f t="shared" ref="F35:N35" si="3">F34*250</f>
        <v>3800</v>
      </c>
      <c r="G35" s="48">
        <f t="shared" si="3"/>
        <v>3650</v>
      </c>
      <c r="H35" s="48">
        <f t="shared" si="3"/>
        <v>3550</v>
      </c>
      <c r="I35" s="48">
        <f t="shared" si="3"/>
        <v>3450</v>
      </c>
      <c r="J35" s="48">
        <f t="shared" si="3"/>
        <v>3225</v>
      </c>
      <c r="K35" s="48">
        <f t="shared" si="3"/>
        <v>3225</v>
      </c>
      <c r="L35" s="48">
        <f t="shared" si="3"/>
        <v>3125</v>
      </c>
      <c r="M35" s="48">
        <f t="shared" si="3"/>
        <v>2950</v>
      </c>
      <c r="N35" s="47">
        <f t="shared" si="3"/>
        <v>2850</v>
      </c>
      <c r="O35" s="47">
        <v>2725</v>
      </c>
      <c r="P35" s="27"/>
    </row>
    <row r="36" spans="1:16" ht="24.95" customHeight="1" x14ac:dyDescent="0.25">
      <c r="A36" s="60" t="s">
        <v>60</v>
      </c>
      <c r="B36" s="56" t="s">
        <v>36</v>
      </c>
      <c r="C36" s="58">
        <v>1800</v>
      </c>
      <c r="D36" s="46" t="s">
        <v>52</v>
      </c>
      <c r="E36" s="46">
        <v>39</v>
      </c>
      <c r="F36" s="46">
        <v>39</v>
      </c>
      <c r="G36" s="46">
        <v>39</v>
      </c>
      <c r="H36" s="46">
        <v>39</v>
      </c>
      <c r="I36" s="46">
        <v>39</v>
      </c>
      <c r="J36" s="46">
        <v>39</v>
      </c>
      <c r="K36" s="46">
        <v>39</v>
      </c>
      <c r="L36" s="46">
        <v>39</v>
      </c>
      <c r="M36" s="46">
        <v>39</v>
      </c>
      <c r="N36" s="46">
        <v>39</v>
      </c>
      <c r="O36" s="46" t="s">
        <v>34</v>
      </c>
      <c r="P36" s="27"/>
    </row>
    <row r="37" spans="1:16" ht="24.95" customHeight="1" x14ac:dyDescent="0.25">
      <c r="A37" s="61"/>
      <c r="B37" s="57"/>
      <c r="C37" s="59"/>
      <c r="D37" s="47" t="s">
        <v>53</v>
      </c>
      <c r="E37" s="47">
        <f>E36*250</f>
        <v>9750</v>
      </c>
      <c r="F37" s="47">
        <f t="shared" ref="F37:N37" si="4">F36*250</f>
        <v>9750</v>
      </c>
      <c r="G37" s="48">
        <f t="shared" si="4"/>
        <v>9750</v>
      </c>
      <c r="H37" s="48">
        <f t="shared" si="4"/>
        <v>9750</v>
      </c>
      <c r="I37" s="48">
        <f t="shared" si="4"/>
        <v>9750</v>
      </c>
      <c r="J37" s="48">
        <f t="shared" si="4"/>
        <v>9750</v>
      </c>
      <c r="K37" s="48">
        <f t="shared" si="4"/>
        <v>9750</v>
      </c>
      <c r="L37" s="48">
        <f t="shared" si="4"/>
        <v>9750</v>
      </c>
      <c r="M37" s="48">
        <f t="shared" si="4"/>
        <v>9750</v>
      </c>
      <c r="N37" s="47">
        <f t="shared" si="4"/>
        <v>9750</v>
      </c>
      <c r="O37" s="47" t="s">
        <v>34</v>
      </c>
      <c r="P37" s="27"/>
    </row>
    <row r="38" spans="1:16" ht="24.95" customHeight="1" x14ac:dyDescent="0.25">
      <c r="A38" s="60" t="s">
        <v>4</v>
      </c>
      <c r="B38" s="56" t="s">
        <v>38</v>
      </c>
      <c r="C38" s="58">
        <v>800</v>
      </c>
      <c r="D38" s="46" t="s">
        <v>52</v>
      </c>
      <c r="E38" s="46">
        <v>19.5</v>
      </c>
      <c r="F38" s="46">
        <v>19.5</v>
      </c>
      <c r="G38" s="46">
        <v>19.5</v>
      </c>
      <c r="H38" s="46">
        <v>19.100000000000001</v>
      </c>
      <c r="I38" s="46">
        <v>19.100000000000001</v>
      </c>
      <c r="J38" s="46">
        <v>19.100000000000001</v>
      </c>
      <c r="K38" s="46">
        <v>18.600000000000001</v>
      </c>
      <c r="L38" s="46">
        <v>18.600000000000001</v>
      </c>
      <c r="M38" s="46">
        <v>18.600000000000001</v>
      </c>
      <c r="N38" s="46">
        <v>18.2</v>
      </c>
      <c r="O38" s="46">
        <v>18.2</v>
      </c>
      <c r="P38" s="27"/>
    </row>
    <row r="39" spans="1:16" ht="24.95" customHeight="1" x14ac:dyDescent="0.25">
      <c r="A39" s="61"/>
      <c r="B39" s="57"/>
      <c r="C39" s="59"/>
      <c r="D39" s="47" t="s">
        <v>53</v>
      </c>
      <c r="E39" s="47">
        <f>E38*250</f>
        <v>4875</v>
      </c>
      <c r="F39" s="47">
        <f t="shared" ref="F39:O39" si="5">F38*250</f>
        <v>4875</v>
      </c>
      <c r="G39" s="48">
        <f t="shared" si="5"/>
        <v>4875</v>
      </c>
      <c r="H39" s="48">
        <f t="shared" si="5"/>
        <v>4775</v>
      </c>
      <c r="I39" s="48">
        <f t="shared" si="5"/>
        <v>4775</v>
      </c>
      <c r="J39" s="48">
        <f t="shared" si="5"/>
        <v>4775</v>
      </c>
      <c r="K39" s="48">
        <f t="shared" si="5"/>
        <v>4650</v>
      </c>
      <c r="L39" s="48">
        <f t="shared" si="5"/>
        <v>4650</v>
      </c>
      <c r="M39" s="48">
        <f t="shared" si="5"/>
        <v>4650</v>
      </c>
      <c r="N39" s="47">
        <f t="shared" si="5"/>
        <v>4550</v>
      </c>
      <c r="O39" s="47">
        <f t="shared" si="5"/>
        <v>4550</v>
      </c>
      <c r="P39" s="27"/>
    </row>
    <row r="40" spans="1:16" ht="24.95" customHeight="1" x14ac:dyDescent="0.25">
      <c r="A40" s="60" t="s">
        <v>5</v>
      </c>
      <c r="B40" s="56" t="s">
        <v>39</v>
      </c>
      <c r="C40" s="58">
        <v>400</v>
      </c>
      <c r="D40" s="46" t="s">
        <v>52</v>
      </c>
      <c r="E40" s="46">
        <v>14.2</v>
      </c>
      <c r="F40" s="46">
        <v>14.2</v>
      </c>
      <c r="G40" s="46">
        <v>14</v>
      </c>
      <c r="H40" s="46">
        <v>14</v>
      </c>
      <c r="I40" s="46">
        <v>13.8</v>
      </c>
      <c r="J40" s="46">
        <v>13.8</v>
      </c>
      <c r="K40" s="46">
        <v>13.6</v>
      </c>
      <c r="L40" s="46">
        <v>13.6</v>
      </c>
      <c r="M40" s="46">
        <v>13.4</v>
      </c>
      <c r="N40" s="46">
        <v>13.2</v>
      </c>
      <c r="O40" s="46" t="s">
        <v>34</v>
      </c>
      <c r="P40" s="27"/>
    </row>
    <row r="41" spans="1:16" ht="24.95" customHeight="1" x14ac:dyDescent="0.25">
      <c r="A41" s="76"/>
      <c r="B41" s="74"/>
      <c r="C41" s="75"/>
      <c r="D41" s="47" t="s">
        <v>53</v>
      </c>
      <c r="E41" s="47">
        <v>3550</v>
      </c>
      <c r="F41" s="47">
        <v>3550</v>
      </c>
      <c r="G41" s="48">
        <v>3500</v>
      </c>
      <c r="H41" s="48">
        <v>3500</v>
      </c>
      <c r="I41" s="48">
        <v>3450</v>
      </c>
      <c r="J41" s="48">
        <v>3450</v>
      </c>
      <c r="K41" s="48">
        <v>3400</v>
      </c>
      <c r="L41" s="48">
        <v>3400</v>
      </c>
      <c r="M41" s="48">
        <v>3350</v>
      </c>
      <c r="N41" s="47">
        <v>3300</v>
      </c>
      <c r="O41" s="47" t="s">
        <v>34</v>
      </c>
      <c r="P41" s="27"/>
    </row>
    <row r="42" spans="1:16" ht="24.95" customHeight="1" x14ac:dyDescent="0.25">
      <c r="A42" s="60" t="s">
        <v>6</v>
      </c>
      <c r="B42" s="56" t="s">
        <v>44</v>
      </c>
      <c r="C42" s="58">
        <v>1500</v>
      </c>
      <c r="D42" s="46" t="s">
        <v>52</v>
      </c>
      <c r="E42" s="46">
        <v>33</v>
      </c>
      <c r="F42" s="46">
        <v>33</v>
      </c>
      <c r="G42" s="49" t="s">
        <v>102</v>
      </c>
      <c r="H42" s="46">
        <v>33</v>
      </c>
      <c r="I42" s="46">
        <v>33</v>
      </c>
      <c r="J42" s="46">
        <v>33</v>
      </c>
      <c r="K42" s="46">
        <v>33</v>
      </c>
      <c r="L42" s="46">
        <v>33</v>
      </c>
      <c r="M42" s="46">
        <v>33</v>
      </c>
      <c r="N42" s="46">
        <v>33</v>
      </c>
      <c r="O42" s="46">
        <v>33</v>
      </c>
      <c r="P42" s="27"/>
    </row>
    <row r="43" spans="1:16" ht="24.95" customHeight="1" x14ac:dyDescent="0.25">
      <c r="A43" s="61"/>
      <c r="B43" s="57"/>
      <c r="C43" s="59"/>
      <c r="D43" s="47" t="s">
        <v>53</v>
      </c>
      <c r="E43" s="47">
        <v>8250</v>
      </c>
      <c r="F43" s="47">
        <v>8250</v>
      </c>
      <c r="G43" s="48">
        <v>8250</v>
      </c>
      <c r="H43" s="48">
        <v>8250</v>
      </c>
      <c r="I43" s="48">
        <v>8250</v>
      </c>
      <c r="J43" s="48">
        <v>8250</v>
      </c>
      <c r="K43" s="48">
        <v>8250</v>
      </c>
      <c r="L43" s="48">
        <v>8250</v>
      </c>
      <c r="M43" s="48">
        <v>8250</v>
      </c>
      <c r="N43" s="47">
        <v>8250</v>
      </c>
      <c r="O43" s="47">
        <v>8250</v>
      </c>
      <c r="P43" s="41"/>
    </row>
    <row r="44" spans="1:16" ht="24.95" customHeight="1" x14ac:dyDescent="0.25">
      <c r="A44" s="60" t="s">
        <v>7</v>
      </c>
      <c r="B44" s="56" t="s">
        <v>36</v>
      </c>
      <c r="C44" s="58">
        <v>1500</v>
      </c>
      <c r="D44" s="46" t="s">
        <v>52</v>
      </c>
      <c r="E44" s="46">
        <v>32</v>
      </c>
      <c r="F44" s="46">
        <v>32</v>
      </c>
      <c r="G44" s="46">
        <v>32</v>
      </c>
      <c r="H44" s="46">
        <v>32</v>
      </c>
      <c r="I44" s="46">
        <v>32</v>
      </c>
      <c r="J44" s="46">
        <v>32</v>
      </c>
      <c r="K44" s="46">
        <v>32</v>
      </c>
      <c r="L44" s="46">
        <v>32</v>
      </c>
      <c r="M44" s="46">
        <v>32</v>
      </c>
      <c r="N44" s="46">
        <v>32</v>
      </c>
      <c r="O44" s="46">
        <v>32</v>
      </c>
      <c r="P44" s="27"/>
    </row>
    <row r="45" spans="1:16" ht="24.95" customHeight="1" x14ac:dyDescent="0.25">
      <c r="A45" s="61"/>
      <c r="B45" s="57"/>
      <c r="C45" s="59"/>
      <c r="D45" s="47" t="s">
        <v>53</v>
      </c>
      <c r="E45" s="47">
        <f>E44*250</f>
        <v>8000</v>
      </c>
      <c r="F45" s="47">
        <f t="shared" ref="F45:O45" si="6">F44*250</f>
        <v>8000</v>
      </c>
      <c r="G45" s="48">
        <f t="shared" si="6"/>
        <v>8000</v>
      </c>
      <c r="H45" s="48">
        <f t="shared" si="6"/>
        <v>8000</v>
      </c>
      <c r="I45" s="48">
        <f t="shared" si="6"/>
        <v>8000</v>
      </c>
      <c r="J45" s="48">
        <f t="shared" si="6"/>
        <v>8000</v>
      </c>
      <c r="K45" s="48">
        <f t="shared" si="6"/>
        <v>8000</v>
      </c>
      <c r="L45" s="48">
        <f t="shared" si="6"/>
        <v>8000</v>
      </c>
      <c r="M45" s="48">
        <f t="shared" si="6"/>
        <v>8000</v>
      </c>
      <c r="N45" s="47">
        <f t="shared" si="6"/>
        <v>8000</v>
      </c>
      <c r="O45" s="47">
        <f t="shared" si="6"/>
        <v>8000</v>
      </c>
      <c r="P45" s="27"/>
    </row>
    <row r="46" spans="1:16" ht="24.95" customHeight="1" x14ac:dyDescent="0.25">
      <c r="A46" s="60" t="s">
        <v>8</v>
      </c>
      <c r="B46" s="56" t="s">
        <v>41</v>
      </c>
      <c r="C46" s="58">
        <v>600</v>
      </c>
      <c r="D46" s="46" t="s">
        <v>52</v>
      </c>
      <c r="E46" s="46">
        <v>16</v>
      </c>
      <c r="F46" s="46">
        <v>16</v>
      </c>
      <c r="G46" s="46">
        <v>16</v>
      </c>
      <c r="H46" s="46">
        <v>15.7</v>
      </c>
      <c r="I46" s="46">
        <v>15.7</v>
      </c>
      <c r="J46" s="46">
        <v>15.7</v>
      </c>
      <c r="K46" s="46">
        <v>15.4</v>
      </c>
      <c r="L46" s="46">
        <v>15.4</v>
      </c>
      <c r="M46" s="46">
        <v>15.4</v>
      </c>
      <c r="N46" s="46">
        <v>15</v>
      </c>
      <c r="O46" s="46">
        <v>15</v>
      </c>
      <c r="P46" s="27"/>
    </row>
    <row r="47" spans="1:16" ht="24.95" customHeight="1" x14ac:dyDescent="0.25">
      <c r="A47" s="61"/>
      <c r="B47" s="57"/>
      <c r="C47" s="59"/>
      <c r="D47" s="47" t="s">
        <v>53</v>
      </c>
      <c r="E47" s="47">
        <f>E46*250</f>
        <v>4000</v>
      </c>
      <c r="F47" s="47">
        <f t="shared" ref="F47:M47" si="7">F46*250</f>
        <v>4000</v>
      </c>
      <c r="G47" s="48">
        <f t="shared" si="7"/>
        <v>4000</v>
      </c>
      <c r="H47" s="48">
        <f t="shared" si="7"/>
        <v>3925</v>
      </c>
      <c r="I47" s="48">
        <f t="shared" si="7"/>
        <v>3925</v>
      </c>
      <c r="J47" s="48">
        <f t="shared" si="7"/>
        <v>3925</v>
      </c>
      <c r="K47" s="48">
        <f t="shared" si="7"/>
        <v>3850</v>
      </c>
      <c r="L47" s="48">
        <f t="shared" si="7"/>
        <v>3850</v>
      </c>
      <c r="M47" s="48">
        <f t="shared" si="7"/>
        <v>3850</v>
      </c>
      <c r="N47" s="47">
        <f>N46*250</f>
        <v>3750</v>
      </c>
      <c r="O47" s="47">
        <v>3750</v>
      </c>
      <c r="P47" s="27"/>
    </row>
    <row r="48" spans="1:16" ht="24.95" customHeight="1" x14ac:dyDescent="0.25">
      <c r="A48" s="60" t="s">
        <v>9</v>
      </c>
      <c r="B48" s="56" t="s">
        <v>43</v>
      </c>
      <c r="C48" s="58">
        <v>500</v>
      </c>
      <c r="D48" s="46" t="s">
        <v>52</v>
      </c>
      <c r="E48" s="46">
        <v>13</v>
      </c>
      <c r="F48" s="46">
        <v>12.9</v>
      </c>
      <c r="G48" s="46">
        <v>12.8</v>
      </c>
      <c r="H48" s="46">
        <v>12.6</v>
      </c>
      <c r="I48" s="46">
        <v>12.2</v>
      </c>
      <c r="J48" s="46">
        <v>11.6</v>
      </c>
      <c r="K48" s="46">
        <v>11.4</v>
      </c>
      <c r="L48" s="46">
        <v>11.1</v>
      </c>
      <c r="M48" s="46">
        <v>10.7</v>
      </c>
      <c r="N48" s="46">
        <v>10.5</v>
      </c>
      <c r="O48" s="46" t="s">
        <v>34</v>
      </c>
      <c r="P48" s="27"/>
    </row>
    <row r="49" spans="1:16" ht="24.95" customHeight="1" x14ac:dyDescent="0.25">
      <c r="A49" s="61"/>
      <c r="B49" s="57"/>
      <c r="C49" s="59"/>
      <c r="D49" s="47" t="s">
        <v>53</v>
      </c>
      <c r="E49" s="47">
        <v>3250</v>
      </c>
      <c r="F49" s="47">
        <v>3225</v>
      </c>
      <c r="G49" s="48">
        <v>3200</v>
      </c>
      <c r="H49" s="48">
        <v>3150</v>
      </c>
      <c r="I49" s="48">
        <v>3050</v>
      </c>
      <c r="J49" s="48">
        <v>2900</v>
      </c>
      <c r="K49" s="48">
        <v>2850</v>
      </c>
      <c r="L49" s="48">
        <v>2775</v>
      </c>
      <c r="M49" s="48">
        <v>2675</v>
      </c>
      <c r="N49" s="47">
        <v>2625</v>
      </c>
      <c r="O49" s="47" t="s">
        <v>34</v>
      </c>
      <c r="P49" s="27"/>
    </row>
    <row r="50" spans="1:16" ht="24.95" customHeight="1" x14ac:dyDescent="0.25">
      <c r="A50" s="60" t="s">
        <v>10</v>
      </c>
      <c r="B50" s="56" t="s">
        <v>41</v>
      </c>
      <c r="C50" s="58">
        <v>600</v>
      </c>
      <c r="D50" s="46" t="s">
        <v>52</v>
      </c>
      <c r="E50" s="46">
        <v>16.899999999999999</v>
      </c>
      <c r="F50" s="46">
        <v>16.899999999999999</v>
      </c>
      <c r="G50" s="46">
        <v>16.899999999999999</v>
      </c>
      <c r="H50" s="46">
        <v>16.7</v>
      </c>
      <c r="I50" s="46">
        <v>16.7</v>
      </c>
      <c r="J50" s="46">
        <v>16.7</v>
      </c>
      <c r="K50" s="46">
        <v>16.5</v>
      </c>
      <c r="L50" s="46">
        <v>16.5</v>
      </c>
      <c r="M50" s="46">
        <v>16.5</v>
      </c>
      <c r="N50" s="46">
        <v>16.3</v>
      </c>
      <c r="O50" s="46">
        <v>16.100000000000001</v>
      </c>
      <c r="P50" s="27"/>
    </row>
    <row r="51" spans="1:16" ht="24.95" customHeight="1" x14ac:dyDescent="0.25">
      <c r="A51" s="61"/>
      <c r="B51" s="57"/>
      <c r="C51" s="59"/>
      <c r="D51" s="47" t="s">
        <v>53</v>
      </c>
      <c r="E51" s="47">
        <f>E50*250</f>
        <v>4225</v>
      </c>
      <c r="F51" s="47">
        <f t="shared" ref="F51:O51" si="8">F50*250</f>
        <v>4225</v>
      </c>
      <c r="G51" s="48">
        <f t="shared" si="8"/>
        <v>4225</v>
      </c>
      <c r="H51" s="48">
        <f t="shared" si="8"/>
        <v>4175</v>
      </c>
      <c r="I51" s="48">
        <f t="shared" si="8"/>
        <v>4175</v>
      </c>
      <c r="J51" s="48">
        <f t="shared" si="8"/>
        <v>4175</v>
      </c>
      <c r="K51" s="48">
        <f t="shared" si="8"/>
        <v>4125</v>
      </c>
      <c r="L51" s="48">
        <f t="shared" si="8"/>
        <v>4125</v>
      </c>
      <c r="M51" s="48">
        <f t="shared" si="8"/>
        <v>4125</v>
      </c>
      <c r="N51" s="47">
        <f t="shared" si="8"/>
        <v>4075</v>
      </c>
      <c r="O51" s="47">
        <f t="shared" si="8"/>
        <v>4025.0000000000005</v>
      </c>
      <c r="P51" s="27"/>
    </row>
    <row r="52" spans="1:16" ht="24.95" customHeight="1" x14ac:dyDescent="0.25">
      <c r="A52" s="60" t="s">
        <v>11</v>
      </c>
      <c r="B52" s="56" t="s">
        <v>41</v>
      </c>
      <c r="C52" s="58">
        <v>700</v>
      </c>
      <c r="D52" s="46" t="s">
        <v>52</v>
      </c>
      <c r="E52" s="46">
        <v>16</v>
      </c>
      <c r="F52" s="46">
        <v>15.9</v>
      </c>
      <c r="G52" s="46">
        <v>15.9</v>
      </c>
      <c r="H52" s="46">
        <v>15.9</v>
      </c>
      <c r="I52" s="46">
        <v>15.7</v>
      </c>
      <c r="J52" s="46">
        <v>15.7</v>
      </c>
      <c r="K52" s="46">
        <v>15.6</v>
      </c>
      <c r="L52" s="46">
        <v>15.6</v>
      </c>
      <c r="M52" s="46">
        <v>15.4</v>
      </c>
      <c r="N52" s="46">
        <v>15.3</v>
      </c>
      <c r="O52" s="46">
        <v>15.2</v>
      </c>
      <c r="P52" s="27"/>
    </row>
    <row r="53" spans="1:16" ht="24.95" customHeight="1" x14ac:dyDescent="0.25">
      <c r="A53" s="61"/>
      <c r="B53" s="57"/>
      <c r="C53" s="59"/>
      <c r="D53" s="47" t="s">
        <v>53</v>
      </c>
      <c r="E53" s="47">
        <f>E52*250</f>
        <v>4000</v>
      </c>
      <c r="F53" s="47">
        <f t="shared" ref="F53:O53" si="9">F52*250</f>
        <v>3975</v>
      </c>
      <c r="G53" s="48">
        <f t="shared" si="9"/>
        <v>3975</v>
      </c>
      <c r="H53" s="48">
        <f t="shared" si="9"/>
        <v>3975</v>
      </c>
      <c r="I53" s="48">
        <f t="shared" si="9"/>
        <v>3925</v>
      </c>
      <c r="J53" s="48">
        <f t="shared" si="9"/>
        <v>3925</v>
      </c>
      <c r="K53" s="48">
        <f t="shared" si="9"/>
        <v>3900</v>
      </c>
      <c r="L53" s="48">
        <f t="shared" si="9"/>
        <v>3900</v>
      </c>
      <c r="M53" s="48">
        <f t="shared" si="9"/>
        <v>3850</v>
      </c>
      <c r="N53" s="47">
        <f t="shared" si="9"/>
        <v>3825</v>
      </c>
      <c r="O53" s="47">
        <f t="shared" si="9"/>
        <v>3800</v>
      </c>
      <c r="P53" s="27"/>
    </row>
    <row r="54" spans="1:16" ht="24.95" customHeight="1" x14ac:dyDescent="0.25">
      <c r="A54" s="60" t="s">
        <v>45</v>
      </c>
      <c r="B54" s="56" t="s">
        <v>40</v>
      </c>
      <c r="C54" s="58">
        <v>300</v>
      </c>
      <c r="D54" s="46" t="s">
        <v>52</v>
      </c>
      <c r="E54" s="46">
        <v>8.4</v>
      </c>
      <c r="F54" s="46">
        <v>8.4</v>
      </c>
      <c r="G54" s="46">
        <v>8.1999999999999993</v>
      </c>
      <c r="H54" s="46">
        <v>8.1999999999999993</v>
      </c>
      <c r="I54" s="46">
        <v>8</v>
      </c>
      <c r="J54" s="46">
        <v>8</v>
      </c>
      <c r="K54" s="46">
        <v>7.8</v>
      </c>
      <c r="L54" s="46">
        <v>7.8</v>
      </c>
      <c r="M54" s="46">
        <v>7.4</v>
      </c>
      <c r="N54" s="46">
        <v>7.4</v>
      </c>
      <c r="O54" s="46" t="s">
        <v>34</v>
      </c>
      <c r="P54" s="27"/>
    </row>
    <row r="55" spans="1:16" ht="24.95" customHeight="1" x14ac:dyDescent="0.25">
      <c r="A55" s="61"/>
      <c r="B55" s="57"/>
      <c r="C55" s="59"/>
      <c r="D55" s="47" t="s">
        <v>53</v>
      </c>
      <c r="E55" s="47">
        <f>E54*250</f>
        <v>2100</v>
      </c>
      <c r="F55" s="47">
        <f t="shared" ref="F55:N55" si="10">F54*250</f>
        <v>2100</v>
      </c>
      <c r="G55" s="48">
        <f t="shared" si="10"/>
        <v>2050</v>
      </c>
      <c r="H55" s="48">
        <f t="shared" si="10"/>
        <v>2050</v>
      </c>
      <c r="I55" s="48">
        <f t="shared" si="10"/>
        <v>2000</v>
      </c>
      <c r="J55" s="48">
        <f t="shared" si="10"/>
        <v>2000</v>
      </c>
      <c r="K55" s="48">
        <f t="shared" si="10"/>
        <v>1950</v>
      </c>
      <c r="L55" s="48">
        <f t="shared" si="10"/>
        <v>1950</v>
      </c>
      <c r="M55" s="48">
        <f t="shared" si="10"/>
        <v>1850</v>
      </c>
      <c r="N55" s="47">
        <f t="shared" si="10"/>
        <v>1850</v>
      </c>
      <c r="O55" s="47" t="s">
        <v>34</v>
      </c>
      <c r="P55" s="27"/>
    </row>
    <row r="56" spans="1:16" ht="24.95" customHeight="1" x14ac:dyDescent="0.25">
      <c r="A56" s="60" t="s">
        <v>12</v>
      </c>
      <c r="B56" s="56" t="s">
        <v>42</v>
      </c>
      <c r="C56" s="58">
        <v>1200</v>
      </c>
      <c r="D56" s="46" t="s">
        <v>52</v>
      </c>
      <c r="E56" s="46">
        <v>20.5</v>
      </c>
      <c r="F56" s="46">
        <v>19.899999999999999</v>
      </c>
      <c r="G56" s="46">
        <v>19.899999999999999</v>
      </c>
      <c r="H56" s="46">
        <v>19.8</v>
      </c>
      <c r="I56" s="46">
        <v>19.600000000000001</v>
      </c>
      <c r="J56" s="46">
        <v>19.600000000000001</v>
      </c>
      <c r="K56" s="46">
        <v>19.5</v>
      </c>
      <c r="L56" s="46">
        <v>19.5</v>
      </c>
      <c r="M56" s="46">
        <v>19.399999999999999</v>
      </c>
      <c r="N56" s="46">
        <v>19.2</v>
      </c>
      <c r="O56" s="46" t="s">
        <v>34</v>
      </c>
      <c r="P56" s="27"/>
    </row>
    <row r="57" spans="1:16" ht="24.95" customHeight="1" x14ac:dyDescent="0.25">
      <c r="A57" s="61"/>
      <c r="B57" s="57"/>
      <c r="C57" s="59"/>
      <c r="D57" s="47" t="s">
        <v>53</v>
      </c>
      <c r="E57" s="47">
        <v>5330</v>
      </c>
      <c r="F57" s="47">
        <v>5174</v>
      </c>
      <c r="G57" s="48">
        <v>5174</v>
      </c>
      <c r="H57" s="48">
        <v>5148</v>
      </c>
      <c r="I57" s="48">
        <v>5096</v>
      </c>
      <c r="J57" s="48">
        <v>5096</v>
      </c>
      <c r="K57" s="48">
        <v>5070</v>
      </c>
      <c r="L57" s="48">
        <v>5070</v>
      </c>
      <c r="M57" s="48">
        <v>5044</v>
      </c>
      <c r="N57" s="47">
        <v>4992</v>
      </c>
      <c r="O57" s="47" t="s">
        <v>34</v>
      </c>
      <c r="P57" s="27"/>
    </row>
    <row r="58" spans="1:16" ht="24.95" customHeight="1" x14ac:dyDescent="0.25">
      <c r="A58" s="60" t="s">
        <v>46</v>
      </c>
      <c r="B58" s="56" t="s">
        <v>94</v>
      </c>
      <c r="C58" s="58">
        <v>225</v>
      </c>
      <c r="D58" s="46" t="s">
        <v>52</v>
      </c>
      <c r="E58" s="46">
        <v>12</v>
      </c>
      <c r="F58" s="46">
        <v>11.5</v>
      </c>
      <c r="G58" s="46">
        <v>10.8</v>
      </c>
      <c r="H58" s="46">
        <v>10.4</v>
      </c>
      <c r="I58" s="46">
        <v>10.199999999999999</v>
      </c>
      <c r="J58" s="46">
        <v>10</v>
      </c>
      <c r="K58" s="46">
        <v>9.3000000000000007</v>
      </c>
      <c r="L58" s="46">
        <v>8.8000000000000007</v>
      </c>
      <c r="M58" s="46">
        <v>8.6</v>
      </c>
      <c r="N58" s="46">
        <v>8.6</v>
      </c>
      <c r="O58" s="46" t="s">
        <v>34</v>
      </c>
      <c r="P58" s="27"/>
    </row>
    <row r="59" spans="1:16" ht="24.95" customHeight="1" x14ac:dyDescent="0.25">
      <c r="A59" s="61"/>
      <c r="B59" s="57"/>
      <c r="C59" s="59"/>
      <c r="D59" s="47" t="s">
        <v>53</v>
      </c>
      <c r="E59" s="47">
        <f>E58*250</f>
        <v>3000</v>
      </c>
      <c r="F59" s="47">
        <f t="shared" ref="F59:N59" si="11">F58*250</f>
        <v>2875</v>
      </c>
      <c r="G59" s="48">
        <f t="shared" si="11"/>
        <v>2700</v>
      </c>
      <c r="H59" s="48">
        <f t="shared" si="11"/>
        <v>2600</v>
      </c>
      <c r="I59" s="48">
        <f t="shared" si="11"/>
        <v>2550</v>
      </c>
      <c r="J59" s="48">
        <f t="shared" si="11"/>
        <v>2500</v>
      </c>
      <c r="K59" s="48">
        <f t="shared" si="11"/>
        <v>2325</v>
      </c>
      <c r="L59" s="48">
        <f t="shared" si="11"/>
        <v>2200</v>
      </c>
      <c r="M59" s="48">
        <f t="shared" si="11"/>
        <v>2150</v>
      </c>
      <c r="N59" s="47">
        <f t="shared" si="11"/>
        <v>2150</v>
      </c>
      <c r="O59" s="47" t="s">
        <v>34</v>
      </c>
      <c r="P59" s="27"/>
    </row>
    <row r="60" spans="1:16" ht="24.95" customHeight="1" x14ac:dyDescent="0.25">
      <c r="A60" s="60" t="s">
        <v>13</v>
      </c>
      <c r="B60" s="56" t="s">
        <v>38</v>
      </c>
      <c r="C60" s="58">
        <v>1500</v>
      </c>
      <c r="D60" s="46" t="s">
        <v>52</v>
      </c>
      <c r="E60" s="46">
        <v>26</v>
      </c>
      <c r="F60" s="46">
        <v>26</v>
      </c>
      <c r="G60" s="46">
        <v>26</v>
      </c>
      <c r="H60" s="46">
        <v>26</v>
      </c>
      <c r="I60" s="46">
        <v>26</v>
      </c>
      <c r="J60" s="46">
        <v>26</v>
      </c>
      <c r="K60" s="46">
        <v>26</v>
      </c>
      <c r="L60" s="46">
        <v>26</v>
      </c>
      <c r="M60" s="46">
        <v>26</v>
      </c>
      <c r="N60" s="46">
        <v>26</v>
      </c>
      <c r="O60" s="46">
        <v>26</v>
      </c>
      <c r="P60" s="27"/>
    </row>
    <row r="61" spans="1:16" ht="24.95" customHeight="1" x14ac:dyDescent="0.25">
      <c r="A61" s="61"/>
      <c r="B61" s="57"/>
      <c r="C61" s="59"/>
      <c r="D61" s="47" t="s">
        <v>53</v>
      </c>
      <c r="E61" s="47">
        <f>E60*250</f>
        <v>6500</v>
      </c>
      <c r="F61" s="47">
        <f t="shared" ref="F61:O61" si="12">F60*250</f>
        <v>6500</v>
      </c>
      <c r="G61" s="48">
        <f t="shared" si="12"/>
        <v>6500</v>
      </c>
      <c r="H61" s="48">
        <f t="shared" si="12"/>
        <v>6500</v>
      </c>
      <c r="I61" s="48">
        <f t="shared" si="12"/>
        <v>6500</v>
      </c>
      <c r="J61" s="48">
        <f t="shared" si="12"/>
        <v>6500</v>
      </c>
      <c r="K61" s="48">
        <f t="shared" si="12"/>
        <v>6500</v>
      </c>
      <c r="L61" s="48">
        <f t="shared" si="12"/>
        <v>6500</v>
      </c>
      <c r="M61" s="48">
        <f t="shared" si="12"/>
        <v>6500</v>
      </c>
      <c r="N61" s="47">
        <f t="shared" si="12"/>
        <v>6500</v>
      </c>
      <c r="O61" s="47">
        <f t="shared" si="12"/>
        <v>6500</v>
      </c>
      <c r="P61" s="27"/>
    </row>
    <row r="62" spans="1:16" ht="24.95" customHeight="1" x14ac:dyDescent="0.25">
      <c r="A62" s="60" t="s">
        <v>47</v>
      </c>
      <c r="B62" s="56" t="s">
        <v>43</v>
      </c>
      <c r="C62" s="58">
        <v>700</v>
      </c>
      <c r="D62" s="46" t="s">
        <v>52</v>
      </c>
      <c r="E62" s="46">
        <v>16.600000000000001</v>
      </c>
      <c r="F62" s="46">
        <v>16.100000000000001</v>
      </c>
      <c r="G62" s="46">
        <v>16.100000000000001</v>
      </c>
      <c r="H62" s="46">
        <v>15.9</v>
      </c>
      <c r="I62" s="46">
        <v>15.7</v>
      </c>
      <c r="J62" s="46">
        <v>15.7</v>
      </c>
      <c r="K62" s="46">
        <v>15.4</v>
      </c>
      <c r="L62" s="46">
        <v>15.4</v>
      </c>
      <c r="M62" s="46">
        <v>15.2</v>
      </c>
      <c r="N62" s="46">
        <v>15.1</v>
      </c>
      <c r="O62" s="46" t="s">
        <v>34</v>
      </c>
      <c r="P62" s="27"/>
    </row>
    <row r="63" spans="1:16" ht="24.95" customHeight="1" x14ac:dyDescent="0.25">
      <c r="A63" s="61"/>
      <c r="B63" s="57"/>
      <c r="C63" s="59"/>
      <c r="D63" s="47" t="s">
        <v>53</v>
      </c>
      <c r="E63" s="47">
        <f>E62*250</f>
        <v>4150</v>
      </c>
      <c r="F63" s="47">
        <f t="shared" ref="F63:N63" si="13">F62*250</f>
        <v>4025.0000000000005</v>
      </c>
      <c r="G63" s="48">
        <f t="shared" si="13"/>
        <v>4025.0000000000005</v>
      </c>
      <c r="H63" s="48">
        <f t="shared" si="13"/>
        <v>3975</v>
      </c>
      <c r="I63" s="48">
        <f t="shared" si="13"/>
        <v>3925</v>
      </c>
      <c r="J63" s="48">
        <f t="shared" si="13"/>
        <v>3925</v>
      </c>
      <c r="K63" s="48">
        <f t="shared" si="13"/>
        <v>3850</v>
      </c>
      <c r="L63" s="48">
        <f t="shared" si="13"/>
        <v>3850</v>
      </c>
      <c r="M63" s="48">
        <f t="shared" si="13"/>
        <v>3800</v>
      </c>
      <c r="N63" s="47">
        <f t="shared" si="13"/>
        <v>3775</v>
      </c>
      <c r="O63" s="47" t="s">
        <v>34</v>
      </c>
      <c r="P63" s="27"/>
    </row>
    <row r="64" spans="1:16" ht="24.95" customHeight="1" x14ac:dyDescent="0.25">
      <c r="A64" s="60" t="s">
        <v>14</v>
      </c>
      <c r="B64" s="56" t="s">
        <v>42</v>
      </c>
      <c r="C64" s="58">
        <v>1200</v>
      </c>
      <c r="D64" s="46" t="s">
        <v>52</v>
      </c>
      <c r="E64" s="46">
        <v>20.5</v>
      </c>
      <c r="F64" s="46">
        <v>19.899999999999999</v>
      </c>
      <c r="G64" s="46">
        <v>19.899999999999999</v>
      </c>
      <c r="H64" s="46">
        <v>19.8</v>
      </c>
      <c r="I64" s="46">
        <v>19.600000000000001</v>
      </c>
      <c r="J64" s="46">
        <v>19.600000000000001</v>
      </c>
      <c r="K64" s="46">
        <v>19.5</v>
      </c>
      <c r="L64" s="46">
        <v>19.5</v>
      </c>
      <c r="M64" s="46">
        <v>19.399999999999999</v>
      </c>
      <c r="N64" s="46">
        <v>19.2</v>
      </c>
      <c r="O64" s="46" t="s">
        <v>34</v>
      </c>
      <c r="P64" s="27"/>
    </row>
    <row r="65" spans="1:16" ht="24.95" customHeight="1" x14ac:dyDescent="0.25">
      <c r="A65" s="61"/>
      <c r="B65" s="57"/>
      <c r="C65" s="59"/>
      <c r="D65" s="47" t="s">
        <v>53</v>
      </c>
      <c r="E65" s="47">
        <v>5330</v>
      </c>
      <c r="F65" s="47">
        <v>5174</v>
      </c>
      <c r="G65" s="48">
        <v>5174</v>
      </c>
      <c r="H65" s="48">
        <v>5148</v>
      </c>
      <c r="I65" s="48">
        <v>5096</v>
      </c>
      <c r="J65" s="48">
        <v>5096</v>
      </c>
      <c r="K65" s="48">
        <v>5070</v>
      </c>
      <c r="L65" s="48">
        <v>5070</v>
      </c>
      <c r="M65" s="48">
        <v>5044</v>
      </c>
      <c r="N65" s="47">
        <v>4992</v>
      </c>
      <c r="O65" s="47" t="s">
        <v>34</v>
      </c>
      <c r="P65" s="27"/>
    </row>
    <row r="66" spans="1:16" ht="24.95" customHeight="1" x14ac:dyDescent="0.35">
      <c r="A66" s="51"/>
      <c r="B66" s="51"/>
      <c r="C66" s="51"/>
      <c r="D66" s="51"/>
      <c r="E66" s="51"/>
      <c r="F66" s="52"/>
      <c r="G66" s="53"/>
      <c r="H66" s="53"/>
      <c r="I66" s="53"/>
      <c r="J66" s="50"/>
      <c r="K66" s="50"/>
      <c r="L66" s="50"/>
      <c r="M66" s="50"/>
      <c r="N66" s="50"/>
      <c r="O66" s="50"/>
      <c r="P66" s="27"/>
    </row>
    <row r="67" spans="1:16" ht="24.95" customHeight="1" x14ac:dyDescent="0.35">
      <c r="A67" s="54" t="s">
        <v>90</v>
      </c>
      <c r="B67" s="54"/>
      <c r="C67" s="54"/>
      <c r="D67" s="54"/>
      <c r="E67" s="54"/>
      <c r="F67" s="55"/>
      <c r="G67" s="53"/>
      <c r="H67" s="53"/>
      <c r="I67" s="53"/>
      <c r="J67" s="50"/>
      <c r="K67" s="50"/>
      <c r="L67" s="50"/>
      <c r="M67" s="50"/>
      <c r="N67" s="50"/>
      <c r="O67" s="50"/>
      <c r="P67" s="27"/>
    </row>
    <row r="68" spans="1:16" ht="33.75" customHeight="1" x14ac:dyDescent="0.3">
      <c r="A68" s="10" t="s">
        <v>32</v>
      </c>
      <c r="B68" s="11"/>
      <c r="C68" s="10"/>
      <c r="D68" s="10"/>
      <c r="E68" s="12"/>
      <c r="F68" s="13"/>
      <c r="G68" s="31"/>
      <c r="H68" s="31"/>
      <c r="I68" s="37"/>
      <c r="J68" s="38"/>
      <c r="K68" s="39"/>
      <c r="L68" s="31"/>
      <c r="M68" s="31"/>
      <c r="N68" s="13"/>
      <c r="O68" s="14"/>
      <c r="P68" s="27"/>
    </row>
    <row r="69" spans="1:16" ht="17.25" customHeight="1" x14ac:dyDescent="0.3">
      <c r="A69" s="10" t="s">
        <v>83</v>
      </c>
      <c r="B69" s="11"/>
      <c r="C69" s="10"/>
      <c r="D69" s="10"/>
      <c r="E69" s="12"/>
      <c r="F69" s="13"/>
      <c r="G69" s="31"/>
      <c r="H69" s="32"/>
      <c r="I69" s="40"/>
      <c r="J69" s="38"/>
      <c r="K69" s="39"/>
      <c r="L69" s="31"/>
      <c r="M69" s="31"/>
      <c r="N69" s="15"/>
      <c r="O69" s="16"/>
      <c r="P69" s="27"/>
    </row>
    <row r="70" spans="1:16" ht="19.5" customHeight="1" x14ac:dyDescent="0.3">
      <c r="A70" s="10" t="s">
        <v>84</v>
      </c>
      <c r="B70" s="11"/>
      <c r="C70" s="10"/>
      <c r="D70" s="10"/>
      <c r="E70" s="12"/>
      <c r="F70" s="13"/>
      <c r="G70" s="31"/>
      <c r="H70" s="31"/>
      <c r="I70" s="37"/>
      <c r="J70" s="38"/>
      <c r="K70" s="39"/>
      <c r="L70" s="31"/>
      <c r="M70" s="31"/>
      <c r="N70" s="13"/>
      <c r="O70" s="14"/>
      <c r="P70" s="27"/>
    </row>
    <row r="71" spans="1:16" ht="18" customHeight="1" x14ac:dyDescent="0.3">
      <c r="A71" s="10" t="s">
        <v>85</v>
      </c>
      <c r="B71" s="11"/>
      <c r="C71" s="10"/>
      <c r="D71" s="10"/>
      <c r="E71" s="12"/>
      <c r="F71" s="13"/>
      <c r="G71" s="31"/>
      <c r="H71" s="31"/>
      <c r="I71" s="37"/>
      <c r="J71" s="38"/>
      <c r="K71" s="39"/>
      <c r="L71" s="31"/>
      <c r="M71" s="31"/>
      <c r="N71" s="13"/>
      <c r="O71" s="14"/>
      <c r="P71" s="27"/>
    </row>
    <row r="72" spans="1:16" ht="18" customHeight="1" x14ac:dyDescent="0.3">
      <c r="A72" s="10" t="s">
        <v>86</v>
      </c>
      <c r="B72" s="11"/>
      <c r="C72" s="10"/>
      <c r="D72" s="10"/>
      <c r="E72" s="12"/>
      <c r="F72" s="13"/>
      <c r="G72" s="31"/>
      <c r="H72" s="31"/>
      <c r="I72" s="37"/>
      <c r="J72" s="38"/>
      <c r="K72" s="39"/>
      <c r="L72" s="31"/>
      <c r="M72" s="31"/>
      <c r="N72" s="13"/>
      <c r="O72" s="14"/>
      <c r="P72" s="27"/>
    </row>
    <row r="73" spans="1:16" ht="18" customHeight="1" x14ac:dyDescent="0.3">
      <c r="A73" s="10" t="s">
        <v>87</v>
      </c>
      <c r="B73" s="11"/>
      <c r="C73" s="10"/>
      <c r="D73" s="10"/>
      <c r="E73" s="12"/>
      <c r="F73" s="13"/>
      <c r="G73" s="31"/>
      <c r="H73" s="31"/>
      <c r="I73" s="37"/>
      <c r="J73" s="38"/>
      <c r="K73" s="39"/>
      <c r="L73" s="31"/>
      <c r="M73" s="31"/>
      <c r="N73" s="13"/>
      <c r="O73" s="14"/>
      <c r="P73" s="27"/>
    </row>
    <row r="74" spans="1:16" ht="18" customHeight="1" x14ac:dyDescent="0.3">
      <c r="A74" s="10" t="s">
        <v>63</v>
      </c>
      <c r="B74" s="11"/>
      <c r="C74" s="10"/>
      <c r="D74" s="10"/>
      <c r="E74" s="12"/>
      <c r="F74" s="13"/>
      <c r="G74" s="31"/>
      <c r="H74" s="31"/>
      <c r="I74" s="37"/>
      <c r="J74" s="38"/>
      <c r="K74" s="39"/>
      <c r="L74" s="31"/>
      <c r="M74" s="31"/>
      <c r="N74" s="13"/>
      <c r="O74" s="14"/>
      <c r="P74" s="27"/>
    </row>
    <row r="75" spans="1:16" ht="18" customHeight="1" x14ac:dyDescent="0.3">
      <c r="A75" s="10"/>
      <c r="B75" s="11"/>
      <c r="C75" s="10"/>
      <c r="D75" s="10"/>
      <c r="E75" s="12"/>
      <c r="F75" s="13"/>
      <c r="G75" s="31"/>
      <c r="H75" s="31"/>
      <c r="I75" s="37"/>
      <c r="J75" s="38"/>
      <c r="K75" s="39"/>
      <c r="L75" s="31"/>
      <c r="M75" s="31"/>
      <c r="N75" s="13"/>
      <c r="O75" s="14"/>
      <c r="P75" s="27"/>
    </row>
    <row r="76" spans="1:16" ht="37.15" customHeight="1" x14ac:dyDescent="0.3">
      <c r="A76" s="72" t="s">
        <v>104</v>
      </c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27"/>
    </row>
    <row r="77" spans="1:16" ht="22.5" customHeight="1" x14ac:dyDescent="0.3">
      <c r="A77" s="71" t="s">
        <v>82</v>
      </c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27"/>
    </row>
    <row r="78" spans="1:16" ht="21" customHeight="1" x14ac:dyDescent="0.3">
      <c r="A78" s="70" t="s">
        <v>96</v>
      </c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27"/>
    </row>
    <row r="79" spans="1:16" ht="22.5" customHeight="1" x14ac:dyDescent="0.3">
      <c r="A79" s="70" t="s">
        <v>81</v>
      </c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27"/>
    </row>
    <row r="80" spans="1:16" ht="21" customHeight="1" x14ac:dyDescent="0.3">
      <c r="A80" s="66" t="s">
        <v>103</v>
      </c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27"/>
    </row>
    <row r="81" spans="1:15" ht="23.25" customHeight="1" x14ac:dyDescent="0.3">
      <c r="A81" s="66" t="s">
        <v>48</v>
      </c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</row>
    <row r="82" spans="1:15" ht="23.25" customHeight="1" x14ac:dyDescent="0.3">
      <c r="A82" s="67" t="s">
        <v>59</v>
      </c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</row>
    <row r="83" spans="1:15" ht="18" customHeight="1" x14ac:dyDescent="0.3">
      <c r="A83" s="67" t="s">
        <v>99</v>
      </c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</row>
    <row r="84" spans="1:15" ht="23.25" customHeight="1" x14ac:dyDescent="0.3">
      <c r="A84" s="17" t="s">
        <v>33</v>
      </c>
      <c r="B84" s="18"/>
      <c r="C84" s="18"/>
      <c r="D84" s="18"/>
      <c r="E84" s="18"/>
      <c r="F84" s="18"/>
      <c r="G84" s="33"/>
      <c r="H84" s="33"/>
      <c r="I84" s="33"/>
      <c r="J84" s="33"/>
      <c r="K84" s="33"/>
      <c r="L84" s="33"/>
      <c r="M84" s="33"/>
      <c r="N84" s="18"/>
      <c r="O84" s="18"/>
    </row>
    <row r="85" spans="1:15" ht="21.75" customHeight="1" x14ac:dyDescent="0.25">
      <c r="A85" s="19" t="s">
        <v>76</v>
      </c>
      <c r="B85" s="20"/>
      <c r="C85" s="20"/>
      <c r="D85" s="20"/>
      <c r="E85" s="20"/>
      <c r="F85" s="20"/>
      <c r="G85" s="34"/>
      <c r="H85" s="34"/>
      <c r="I85" s="34"/>
      <c r="J85" s="34"/>
      <c r="K85" s="34"/>
      <c r="L85" s="34"/>
      <c r="M85" s="34"/>
      <c r="N85" s="20"/>
      <c r="O85" s="20"/>
    </row>
    <row r="86" spans="1:15" ht="24.6" customHeight="1" x14ac:dyDescent="0.25">
      <c r="A86" s="21" t="s">
        <v>54</v>
      </c>
      <c r="B86" s="22"/>
      <c r="C86" s="21"/>
      <c r="D86" s="21"/>
      <c r="E86" s="23"/>
      <c r="F86" s="24"/>
      <c r="G86" s="35"/>
      <c r="H86" s="35"/>
      <c r="I86" s="34"/>
      <c r="J86" s="34"/>
      <c r="K86" s="34"/>
      <c r="L86" s="34"/>
      <c r="M86" s="34"/>
      <c r="N86" s="20"/>
      <c r="O86" s="20"/>
    </row>
    <row r="87" spans="1:15" ht="35.450000000000003" customHeight="1" x14ac:dyDescent="0.25">
      <c r="A87" s="68" t="s">
        <v>55</v>
      </c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</row>
    <row r="88" spans="1:15" ht="24.6" customHeight="1" x14ac:dyDescent="0.25">
      <c r="A88" s="19" t="s">
        <v>56</v>
      </c>
      <c r="B88" s="20"/>
      <c r="C88" s="20"/>
      <c r="D88" s="20"/>
      <c r="E88" s="20"/>
      <c r="F88" s="20"/>
      <c r="G88" s="34"/>
      <c r="H88" s="34"/>
      <c r="I88" s="34"/>
      <c r="J88" s="34"/>
      <c r="K88" s="34"/>
      <c r="L88" s="34"/>
      <c r="M88" s="34"/>
      <c r="N88" s="20"/>
      <c r="O88" s="20"/>
    </row>
    <row r="89" spans="1:15" ht="55.5" customHeight="1" x14ac:dyDescent="0.25">
      <c r="A89" s="68" t="s">
        <v>58</v>
      </c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</row>
    <row r="90" spans="1:15" ht="40.15" customHeight="1" x14ac:dyDescent="0.25">
      <c r="A90" s="68" t="s">
        <v>92</v>
      </c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</row>
    <row r="91" spans="1:15" ht="20.25" customHeight="1" x14ac:dyDescent="0.25">
      <c r="A91" s="68" t="s">
        <v>80</v>
      </c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</row>
    <row r="92" spans="1:15" ht="31.9" customHeight="1" x14ac:dyDescent="0.25">
      <c r="A92" s="68" t="s">
        <v>57</v>
      </c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</row>
    <row r="93" spans="1:15" ht="33" customHeight="1" x14ac:dyDescent="0.25">
      <c r="A93" s="68" t="s">
        <v>78</v>
      </c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</row>
    <row r="94" spans="1:15" ht="18.75" x14ac:dyDescent="0.25">
      <c r="A94" s="68" t="s">
        <v>77</v>
      </c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</row>
    <row r="95" spans="1:15" ht="45.75" x14ac:dyDescent="0.25">
      <c r="A95" s="65" t="s">
        <v>31</v>
      </c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</row>
  </sheetData>
  <mergeCells count="99">
    <mergeCell ref="B15:B17"/>
    <mergeCell ref="C15:C17"/>
    <mergeCell ref="A15:A17"/>
    <mergeCell ref="A10:E10"/>
    <mergeCell ref="A11:E11"/>
    <mergeCell ref="A12:E12"/>
    <mergeCell ref="I10:O10"/>
    <mergeCell ref="I11:O11"/>
    <mergeCell ref="I12:O12"/>
    <mergeCell ref="L14:O14"/>
    <mergeCell ref="D15:O15"/>
    <mergeCell ref="A18:A19"/>
    <mergeCell ref="A20:A21"/>
    <mergeCell ref="A28:A29"/>
    <mergeCell ref="A36:A37"/>
    <mergeCell ref="A32:A33"/>
    <mergeCell ref="A26:A27"/>
    <mergeCell ref="A34:A35"/>
    <mergeCell ref="A22:A23"/>
    <mergeCell ref="A44:A45"/>
    <mergeCell ref="A42:A43"/>
    <mergeCell ref="B32:B33"/>
    <mergeCell ref="C32:C33"/>
    <mergeCell ref="B40:B41"/>
    <mergeCell ref="C40:C41"/>
    <mergeCell ref="A40:A41"/>
    <mergeCell ref="A38:A39"/>
    <mergeCell ref="B44:B45"/>
    <mergeCell ref="C44:C45"/>
    <mergeCell ref="C42:C43"/>
    <mergeCell ref="B18:B19"/>
    <mergeCell ref="C18:C19"/>
    <mergeCell ref="B20:B21"/>
    <mergeCell ref="C20:C21"/>
    <mergeCell ref="B26:B27"/>
    <mergeCell ref="C64:C65"/>
    <mergeCell ref="B64:B65"/>
    <mergeCell ref="A78:O78"/>
    <mergeCell ref="A79:O79"/>
    <mergeCell ref="A77:O77"/>
    <mergeCell ref="A76:O76"/>
    <mergeCell ref="A95:O95"/>
    <mergeCell ref="A80:O80"/>
    <mergeCell ref="A81:O81"/>
    <mergeCell ref="A82:O82"/>
    <mergeCell ref="A91:O91"/>
    <mergeCell ref="A92:O92"/>
    <mergeCell ref="A94:O94"/>
    <mergeCell ref="A87:O87"/>
    <mergeCell ref="A89:O89"/>
    <mergeCell ref="A90:O90"/>
    <mergeCell ref="A93:O93"/>
    <mergeCell ref="A83:O83"/>
    <mergeCell ref="A46:A47"/>
    <mergeCell ref="A52:A53"/>
    <mergeCell ref="C52:C53"/>
    <mergeCell ref="B54:B55"/>
    <mergeCell ref="C54:C55"/>
    <mergeCell ref="B52:B53"/>
    <mergeCell ref="A64:A65"/>
    <mergeCell ref="A60:A61"/>
    <mergeCell ref="A54:A55"/>
    <mergeCell ref="A48:A49"/>
    <mergeCell ref="A50:A51"/>
    <mergeCell ref="A56:A57"/>
    <mergeCell ref="B50:B51"/>
    <mergeCell ref="C50:C51"/>
    <mergeCell ref="A62:A63"/>
    <mergeCell ref="C58:C59"/>
    <mergeCell ref="A58:A59"/>
    <mergeCell ref="C56:C57"/>
    <mergeCell ref="B58:B59"/>
    <mergeCell ref="B62:B63"/>
    <mergeCell ref="C62:C63"/>
    <mergeCell ref="C60:C61"/>
    <mergeCell ref="B56:B57"/>
    <mergeCell ref="B60:B61"/>
    <mergeCell ref="B46:B47"/>
    <mergeCell ref="B42:B43"/>
    <mergeCell ref="C46:C47"/>
    <mergeCell ref="C48:C49"/>
    <mergeCell ref="B48:B49"/>
    <mergeCell ref="B36:B37"/>
    <mergeCell ref="C36:C37"/>
    <mergeCell ref="B34:B35"/>
    <mergeCell ref="C34:C35"/>
    <mergeCell ref="B38:B39"/>
    <mergeCell ref="C38:C39"/>
    <mergeCell ref="B22:B23"/>
    <mergeCell ref="C22:C23"/>
    <mergeCell ref="A30:A31"/>
    <mergeCell ref="B30:B31"/>
    <mergeCell ref="C30:C31"/>
    <mergeCell ref="B28:B29"/>
    <mergeCell ref="C28:C29"/>
    <mergeCell ref="C26:C27"/>
    <mergeCell ref="A24:A25"/>
    <mergeCell ref="B24:B25"/>
    <mergeCell ref="C24:C25"/>
  </mergeCells>
  <pageMargins left="0.25" right="0.25" top="0.75" bottom="0.75" header="0.3" footer="0.3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Intel_0122</dc:creator>
  <cp:lastModifiedBy>321</cp:lastModifiedBy>
  <cp:lastPrinted>2021-11-15T10:32:13Z</cp:lastPrinted>
  <dcterms:created xsi:type="dcterms:W3CDTF">2018-02-22T10:05:31Z</dcterms:created>
  <dcterms:modified xsi:type="dcterms:W3CDTF">2024-12-12T14:36:19Z</dcterms:modified>
</cp:coreProperties>
</file>